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Z:\Accounting Services\Schools Accountancy Team\Suffolk Learning - SAT Pages\Schools Accountancy Team Sections\Financial Management\Financial Administration\"/>
    </mc:Choice>
  </mc:AlternateContent>
  <xr:revisionPtr revIDLastSave="0" documentId="13_ncr:1_{B404DE05-9D19-4AA9-B265-0E9DB12D80B1}" xr6:coauthVersionLast="47" xr6:coauthVersionMax="47" xr10:uidLastSave="{00000000-0000-0000-0000-000000000000}"/>
  <workbookProtection workbookAlgorithmName="SHA-512" workbookHashValue="xPMrsnHeYkInn6XS8PSznm2fMa7qiawP5l5tYs8ymO0gl5nULjr9/9iLF20qazoEcKhHk+Qzp+7e894DqY4V7Q==" workbookSaltValue="qpydrfB+edPqnCmtW2I7CA==" workbookSpinCount="100000" lockStructure="1"/>
  <bookViews>
    <workbookView xWindow="33720" yWindow="-120" windowWidth="29040" windowHeight="15840" firstSheet="1" activeTab="1" xr2:uid="{00000000-000D-0000-FFFF-FFFF00000000}"/>
  </bookViews>
  <sheets>
    <sheet name="Data" sheetId="1" state="hidden" r:id="rId1"/>
    <sheet name="School Data" sheetId="3" r:id="rId2"/>
  </sheets>
  <definedNames>
    <definedName name="_xlnm._FilterDatabase" localSheetId="0" hidden="1">Data!$B$11:$AA$271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 l="1"/>
  <c r="D9" i="3"/>
  <c r="D15" i="3" l="1"/>
  <c r="D10" i="3" l="1"/>
  <c r="O13" i="3" l="1"/>
  <c r="N13" i="3"/>
  <c r="M13" i="3"/>
  <c r="L13" i="3"/>
  <c r="K13" i="3"/>
  <c r="J13" i="3"/>
  <c r="I13" i="3"/>
  <c r="H13" i="3"/>
  <c r="G13" i="3" l="1"/>
  <c r="F13" i="3"/>
  <c r="D13" i="3"/>
  <c r="E13" i="3"/>
  <c r="O11" i="3" l="1"/>
  <c r="O9" i="3" l="1"/>
  <c r="C2" i="3" l="1"/>
  <c r="O10" i="3" l="1"/>
  <c r="O8" i="3"/>
  <c r="B4" i="3"/>
  <c r="D11" i="3" l="1"/>
</calcChain>
</file>

<file path=xl/sharedStrings.xml><?xml version="1.0" encoding="utf-8"?>
<sst xmlns="http://schemas.openxmlformats.org/spreadsheetml/2006/main" count="3243" uniqueCount="847">
  <si>
    <t>School Number</t>
  </si>
  <si>
    <t>School Name</t>
  </si>
  <si>
    <t>SFVS</t>
  </si>
  <si>
    <t>Total Number of Schools</t>
  </si>
  <si>
    <t>Number of Schools Returned</t>
  </si>
  <si>
    <t>Deadline</t>
  </si>
  <si>
    <t>Strategic Plan</t>
  </si>
  <si>
    <t>Budget Plan</t>
  </si>
  <si>
    <t>LOG OF RETURNS FROM SCHOOLS TO SAT</t>
  </si>
  <si>
    <t>001</t>
  </si>
  <si>
    <t xml:space="preserve">Aldeburgh Primary School </t>
  </si>
  <si>
    <t>005</t>
  </si>
  <si>
    <t xml:space="preserve">Barnby &amp; North Cove Community Primary 
</t>
  </si>
  <si>
    <t>006</t>
  </si>
  <si>
    <t>The Albert Pye Community Primary School</t>
  </si>
  <si>
    <t>007</t>
  </si>
  <si>
    <t>Ravensmere Infant School</t>
  </si>
  <si>
    <t>008</t>
  </si>
  <si>
    <t>Crowfoot Community Primary School</t>
  </si>
  <si>
    <t>009</t>
  </si>
  <si>
    <t>St Benet's Catholic Primary School</t>
  </si>
  <si>
    <t>010</t>
  </si>
  <si>
    <t>Bedfield C of E VCP School</t>
  </si>
  <si>
    <t>011</t>
  </si>
  <si>
    <t>Benhall, St Mary's C of E VCP School</t>
  </si>
  <si>
    <t>012</t>
  </si>
  <si>
    <t>Blundeston C of E VCP School</t>
  </si>
  <si>
    <t>013</t>
  </si>
  <si>
    <t>Bramfield C of E VCP School</t>
  </si>
  <si>
    <t>014</t>
  </si>
  <si>
    <t>Brampton C of E VCP School</t>
  </si>
  <si>
    <t>015</t>
  </si>
  <si>
    <t>Bungay Primary School</t>
  </si>
  <si>
    <t>016</t>
  </si>
  <si>
    <t>St Edmund's Catholic Primary School, Bungay</t>
  </si>
  <si>
    <t>017</t>
  </si>
  <si>
    <t>St Botolph's CEVCP School</t>
  </si>
  <si>
    <t>019</t>
  </si>
  <si>
    <t>Carlton Colville Primary School</t>
  </si>
  <si>
    <t>020</t>
  </si>
  <si>
    <t>Charsfield CEVCP School</t>
  </si>
  <si>
    <t>022</t>
  </si>
  <si>
    <t>Corton CEVAP School</t>
  </si>
  <si>
    <t>023</t>
  </si>
  <si>
    <t>Coldfair Green CP School</t>
  </si>
  <si>
    <t>025</t>
  </si>
  <si>
    <t>Sir Robert Hitcham's CEVAP School, Debenham</t>
  </si>
  <si>
    <t>026</t>
  </si>
  <si>
    <t>Dennington CEVCP School</t>
  </si>
  <si>
    <t>029</t>
  </si>
  <si>
    <t>Earl Soham Community Primary School</t>
  </si>
  <si>
    <t>031</t>
  </si>
  <si>
    <t>St Peter and St Paul CEVAP School</t>
  </si>
  <si>
    <t>035</t>
  </si>
  <si>
    <t>Sir Robert Hitcham's CEVAP School, Framlingham</t>
  </si>
  <si>
    <t>036</t>
  </si>
  <si>
    <t>Fressingfield CEVCP School</t>
  </si>
  <si>
    <t>038</t>
  </si>
  <si>
    <t>Gislingham CEVCP School</t>
  </si>
  <si>
    <t>041</t>
  </si>
  <si>
    <t>Edgar Sewter Community Primary School</t>
  </si>
  <si>
    <t>042</t>
  </si>
  <si>
    <t>Helmingham Community Primary School</t>
  </si>
  <si>
    <t>044</t>
  </si>
  <si>
    <t>Holton St Peter Community Primary School</t>
  </si>
  <si>
    <t>045</t>
  </si>
  <si>
    <t>St Edmund's Primary School, Hoxne</t>
  </si>
  <si>
    <t>048</t>
  </si>
  <si>
    <t>Ilketshall St Lawrence School</t>
  </si>
  <si>
    <t>050</t>
  </si>
  <si>
    <t>Kelsale CEVCP School</t>
  </si>
  <si>
    <t>056</t>
  </si>
  <si>
    <t>All Saints CEVAP School, Laxfield</t>
  </si>
  <si>
    <t>059</t>
  </si>
  <si>
    <t>Dell Primary School</t>
  </si>
  <si>
    <t>060</t>
  </si>
  <si>
    <t>Elm Tree Community Primary School</t>
  </si>
  <si>
    <t>062</t>
  </si>
  <si>
    <t>Gunton Community Primary School</t>
  </si>
  <si>
    <t>063</t>
  </si>
  <si>
    <t>Meadow Community Primary School</t>
  </si>
  <si>
    <t>064</t>
  </si>
  <si>
    <t>Northfield St Nicholas Primary School</t>
  </si>
  <si>
    <t>065</t>
  </si>
  <si>
    <t>Poplars Community Primary School</t>
  </si>
  <si>
    <t>068</t>
  </si>
  <si>
    <t>Roman Hill Primary School</t>
  </si>
  <si>
    <t>070</t>
  </si>
  <si>
    <t>St Margaret's Community Primary School, Lowestoft</t>
  </si>
  <si>
    <t>072</t>
  </si>
  <si>
    <t>St Mary's RC Primary School, Lowestoft</t>
  </si>
  <si>
    <t>074</t>
  </si>
  <si>
    <t>Woods Loke Community Primary School</t>
  </si>
  <si>
    <t>075</t>
  </si>
  <si>
    <t>Oulton Broad Primary School</t>
  </si>
  <si>
    <t>080</t>
  </si>
  <si>
    <t>Mellis CEVCP School</t>
  </si>
  <si>
    <t>081</t>
  </si>
  <si>
    <t>Mendham Primary School</t>
  </si>
  <si>
    <t>082</t>
  </si>
  <si>
    <t>Middleton Community Primary School</t>
  </si>
  <si>
    <t>084</t>
  </si>
  <si>
    <t>Occold Primary School</t>
  </si>
  <si>
    <t>086</t>
  </si>
  <si>
    <t xml:space="preserve">Palgrave CEVCP School 
</t>
  </si>
  <si>
    <t>088</t>
  </si>
  <si>
    <t>Peasenhall Primary School</t>
  </si>
  <si>
    <t>093</t>
  </si>
  <si>
    <t>Ringsfield CEVCP School</t>
  </si>
  <si>
    <t>096</t>
  </si>
  <si>
    <t>Saxmundham Primary School</t>
  </si>
  <si>
    <t>097</t>
  </si>
  <si>
    <t>Snape Community Primary School</t>
  </si>
  <si>
    <t>098</t>
  </si>
  <si>
    <t>Somerleyton Primary School</t>
  </si>
  <si>
    <t>099</t>
  </si>
  <si>
    <t>Southwold Primary School</t>
  </si>
  <si>
    <t>101</t>
  </si>
  <si>
    <t>Stonham Aspal CEVAP School</t>
  </si>
  <si>
    <t>102</t>
  </si>
  <si>
    <t>Stradbroke CEVCP School</t>
  </si>
  <si>
    <t>106</t>
  </si>
  <si>
    <t>Thorndon CEVCP School</t>
  </si>
  <si>
    <t>109</t>
  </si>
  <si>
    <t>Wenhaston Primary School</t>
  </si>
  <si>
    <t>110</t>
  </si>
  <si>
    <t>Wetheringsett CEVCP School</t>
  </si>
  <si>
    <t>112</t>
  </si>
  <si>
    <t>Wilby CEVCP School</t>
  </si>
  <si>
    <t>113</t>
  </si>
  <si>
    <t>Worlingham CEVCP School</t>
  </si>
  <si>
    <t>114</t>
  </si>
  <si>
    <t>Worlingworth CEVCP School</t>
  </si>
  <si>
    <t>115</t>
  </si>
  <si>
    <t>Wortham Primary School</t>
  </si>
  <si>
    <t>119</t>
  </si>
  <si>
    <t>Yoxford Primary School</t>
  </si>
  <si>
    <t>157</t>
  </si>
  <si>
    <t>Pakefield High School &amp; Learning Community</t>
  </si>
  <si>
    <t>171</t>
  </si>
  <si>
    <t>Benjamin Britten High School</t>
  </si>
  <si>
    <t>176</t>
  </si>
  <si>
    <t>Old Warren House Pupil Referral Unit</t>
  </si>
  <si>
    <t>187</t>
  </si>
  <si>
    <t>189</t>
  </si>
  <si>
    <t>First Base (Lowestoft) Pupil Referral Unit</t>
  </si>
  <si>
    <t>190</t>
  </si>
  <si>
    <t>Harbour Pupil Referral Unit</t>
  </si>
  <si>
    <t>196</t>
  </si>
  <si>
    <t>Warren School</t>
  </si>
  <si>
    <t>202</t>
  </si>
  <si>
    <t xml:space="preserve">Bawdsey CEVCP School </t>
  </si>
  <si>
    <t>203</t>
  </si>
  <si>
    <t>Bentley CEVCP School</t>
  </si>
  <si>
    <t>205</t>
  </si>
  <si>
    <t>Bildeston Primary School</t>
  </si>
  <si>
    <t>206</t>
  </si>
  <si>
    <t>Bramford CEVCP School</t>
  </si>
  <si>
    <t>208</t>
  </si>
  <si>
    <t>Brooklands Primary School</t>
  </si>
  <si>
    <t>211</t>
  </si>
  <si>
    <t>Bucklesham Primary School</t>
  </si>
  <si>
    <t>216</t>
  </si>
  <si>
    <t>Capel St Mary CEVCP School</t>
  </si>
  <si>
    <t>217</t>
  </si>
  <si>
    <t>Chelmondiston CEVCP School</t>
  </si>
  <si>
    <t>219</t>
  </si>
  <si>
    <t>Claydon Primary School</t>
  </si>
  <si>
    <t>220</t>
  </si>
  <si>
    <t>Copdock Primary School</t>
  </si>
  <si>
    <t>223</t>
  </si>
  <si>
    <t>East Bergholt CEVCP School</t>
  </si>
  <si>
    <t>224</t>
  </si>
  <si>
    <t>Elmsett CEVCP School</t>
  </si>
  <si>
    <t>225</t>
  </si>
  <si>
    <t>Eyke CEVCP School</t>
  </si>
  <si>
    <t>228</t>
  </si>
  <si>
    <t>Causton Junior School</t>
  </si>
  <si>
    <t>229</t>
  </si>
  <si>
    <t>Colneis Junior School</t>
  </si>
  <si>
    <t>230</t>
  </si>
  <si>
    <t>Fairfield Infant School</t>
  </si>
  <si>
    <t>231</t>
  </si>
  <si>
    <t>Grange Community Primary School</t>
  </si>
  <si>
    <t>232</t>
  </si>
  <si>
    <t>Kingsfleet Primary School</t>
  </si>
  <si>
    <t>234</t>
  </si>
  <si>
    <t>Maidstone Infant School</t>
  </si>
  <si>
    <t>237</t>
  </si>
  <si>
    <t>Grundisburgh Primary School</t>
  </si>
  <si>
    <t>238</t>
  </si>
  <si>
    <t>Beaumont Community Primary School</t>
  </si>
  <si>
    <t>239</t>
  </si>
  <si>
    <t>Hadleigh Community Primary School</t>
  </si>
  <si>
    <t>240</t>
  </si>
  <si>
    <t>St Mary's CEVAP School, Hadleigh</t>
  </si>
  <si>
    <t>242</t>
  </si>
  <si>
    <t>Henley Primary School</t>
  </si>
  <si>
    <t>243</t>
  </si>
  <si>
    <t>Hintlesham and Chattisham CEVCP School</t>
  </si>
  <si>
    <t>245</t>
  </si>
  <si>
    <t>Holbrook Primary School</t>
  </si>
  <si>
    <t>246</t>
  </si>
  <si>
    <t>Hollesley Primary School</t>
  </si>
  <si>
    <t>249</t>
  </si>
  <si>
    <t>Broke Hall Community Primary School</t>
  </si>
  <si>
    <t>250</t>
  </si>
  <si>
    <t>Britannia Primary and Nursery School</t>
  </si>
  <si>
    <t>258</t>
  </si>
  <si>
    <t>Clifford Road Primary School</t>
  </si>
  <si>
    <t>259</t>
  </si>
  <si>
    <t>Dale Hall Community Primary School</t>
  </si>
  <si>
    <t>260</t>
  </si>
  <si>
    <t>The Willows Primary School</t>
  </si>
  <si>
    <t>263</t>
  </si>
  <si>
    <t>Halifax Primary School</t>
  </si>
  <si>
    <t>264</t>
  </si>
  <si>
    <t>Handford Hall Primary School</t>
  </si>
  <si>
    <t>266</t>
  </si>
  <si>
    <t>Highfield Nursery School</t>
  </si>
  <si>
    <t>269</t>
  </si>
  <si>
    <t>Morland Church of England Voluntary Aided Primary School</t>
  </si>
  <si>
    <t>270</t>
  </si>
  <si>
    <t>Murrayfield Community Primary School</t>
  </si>
  <si>
    <t>273</t>
  </si>
  <si>
    <t>Ravenswood Primary School</t>
  </si>
  <si>
    <t>274</t>
  </si>
  <si>
    <t>Pipers Vale Community Primary School</t>
  </si>
  <si>
    <t>275</t>
  </si>
  <si>
    <t>Ranelagh Primary School</t>
  </si>
  <si>
    <t>279</t>
  </si>
  <si>
    <t>Rose Hill Primary School</t>
  </si>
  <si>
    <t>281</t>
  </si>
  <si>
    <t>Rushmere Hall Primary School</t>
  </si>
  <si>
    <t>284</t>
  </si>
  <si>
    <t>St John's CEVAP School</t>
  </si>
  <si>
    <t>285</t>
  </si>
  <si>
    <t>St Margaret's CEVAP School, Ipswich</t>
  </si>
  <si>
    <t>287</t>
  </si>
  <si>
    <t>St Mark's Catholic Primary School</t>
  </si>
  <si>
    <t>288</t>
  </si>
  <si>
    <t>St Matthew's CEVAP School</t>
  </si>
  <si>
    <t>289</t>
  </si>
  <si>
    <t>St Mary's Catholic Primary School, Ipswich</t>
  </si>
  <si>
    <t>291</t>
  </si>
  <si>
    <t>St Pancras Catholic Primary School</t>
  </si>
  <si>
    <t>293</t>
  </si>
  <si>
    <t>Springfield Infant and Nursery School</t>
  </si>
  <si>
    <t>294</t>
  </si>
  <si>
    <t>Springfield Junior School</t>
  </si>
  <si>
    <t>295</t>
  </si>
  <si>
    <t>Sprites Primary School</t>
  </si>
  <si>
    <t>300</t>
  </si>
  <si>
    <t>Whitehouse Community Primary School</t>
  </si>
  <si>
    <t>307</t>
  </si>
  <si>
    <t>Cedarwood Community Primary School</t>
  </si>
  <si>
    <t>308</t>
  </si>
  <si>
    <t>Kersey CEVCP School</t>
  </si>
  <si>
    <t>309</t>
  </si>
  <si>
    <t>Heath Primary School</t>
  </si>
  <si>
    <t>310</t>
  </si>
  <si>
    <t>Bealings School</t>
  </si>
  <si>
    <t>311</t>
  </si>
  <si>
    <t>Birchwood Primary School</t>
  </si>
  <si>
    <t>312</t>
  </si>
  <si>
    <t>Martlesham Primary School</t>
  </si>
  <si>
    <t>313</t>
  </si>
  <si>
    <t>Gorseland Primary School</t>
  </si>
  <si>
    <t>314</t>
  </si>
  <si>
    <t>Melton Primary School</t>
  </si>
  <si>
    <t>316</t>
  </si>
  <si>
    <t>Nacton CEVCP School</t>
  </si>
  <si>
    <t>317</t>
  </si>
  <si>
    <t>Orford CEVAP School</t>
  </si>
  <si>
    <t>318</t>
  </si>
  <si>
    <t>Otley Primary School</t>
  </si>
  <si>
    <t>320</t>
  </si>
  <si>
    <t>Rendlesham Community Primary School</t>
  </si>
  <si>
    <t>322</t>
  </si>
  <si>
    <t>Shotley Community Primary School</t>
  </si>
  <si>
    <t>324</t>
  </si>
  <si>
    <t>Somersham Primary School</t>
  </si>
  <si>
    <t>325</t>
  </si>
  <si>
    <t>Sproughton CEVCP School</t>
  </si>
  <si>
    <t>327</t>
  </si>
  <si>
    <t>Stratford St Mary Primary School</t>
  </si>
  <si>
    <t>328</t>
  </si>
  <si>
    <t>Stutton CEVCP School</t>
  </si>
  <si>
    <t>331</t>
  </si>
  <si>
    <t>Tattingstone CEVCP School</t>
  </si>
  <si>
    <t>332</t>
  </si>
  <si>
    <t>Trimley St Martin Primary School</t>
  </si>
  <si>
    <t>333</t>
  </si>
  <si>
    <t>Trimley St Mary Primary School</t>
  </si>
  <si>
    <t>337</t>
  </si>
  <si>
    <t>Waldringfield Primary School</t>
  </si>
  <si>
    <t>338</t>
  </si>
  <si>
    <t>Whatfield CEVCP School</t>
  </si>
  <si>
    <t>339</t>
  </si>
  <si>
    <t>Witnesham Primary School</t>
  </si>
  <si>
    <t>341</t>
  </si>
  <si>
    <t>Sandlings Primary School</t>
  </si>
  <si>
    <t>342</t>
  </si>
  <si>
    <t>Woodbridge Primary School</t>
  </si>
  <si>
    <t>343</t>
  </si>
  <si>
    <t>Kyson Primary School</t>
  </si>
  <si>
    <t>344</t>
  </si>
  <si>
    <t>St Mary's CEVAP School, Woodbridge</t>
  </si>
  <si>
    <t>Alderwood Pupil Referral Unit</t>
  </si>
  <si>
    <t>352</t>
  </si>
  <si>
    <t>First Base (Ipswich) Pupil Referral Unit</t>
  </si>
  <si>
    <t>353</t>
  </si>
  <si>
    <t>St Christopher's Pupil Referral Unit</t>
  </si>
  <si>
    <t>356</t>
  </si>
  <si>
    <t>Claydon High School</t>
  </si>
  <si>
    <t>367</t>
  </si>
  <si>
    <t>Parkside Pupil Referral Unit</t>
  </si>
  <si>
    <t>370</t>
  </si>
  <si>
    <t>Northgate High School</t>
  </si>
  <si>
    <t>374</t>
  </si>
  <si>
    <t>Suffolk One</t>
  </si>
  <si>
    <t>389</t>
  </si>
  <si>
    <t>Westbridge Pupil Referral Unit</t>
  </si>
  <si>
    <t>396</t>
  </si>
  <si>
    <t>The Bridge School</t>
  </si>
  <si>
    <t>400</t>
  </si>
  <si>
    <t xml:space="preserve">Acton CEVCP School </t>
  </si>
  <si>
    <t>402</t>
  </si>
  <si>
    <t xml:space="preserve">Bacton Community Primary School </t>
  </si>
  <si>
    <t>404</t>
  </si>
  <si>
    <t>Bardwell CEVCP School</t>
  </si>
  <si>
    <t>405</t>
  </si>
  <si>
    <t>Barnham CEVCP School</t>
  </si>
  <si>
    <t>406</t>
  </si>
  <si>
    <t>Barningham CEVCP School</t>
  </si>
  <si>
    <t>407</t>
  </si>
  <si>
    <t xml:space="preserve">Barrow CEVCP School </t>
  </si>
  <si>
    <t>409</t>
  </si>
  <si>
    <t>Boxford CEVCP School</t>
  </si>
  <si>
    <t>412</t>
  </si>
  <si>
    <t>Bures CEVCP School</t>
  </si>
  <si>
    <t>413</t>
  </si>
  <si>
    <t>The Glade Community Primary School</t>
  </si>
  <si>
    <t>415</t>
  </si>
  <si>
    <t>Guildhall Feoffment Community Primary School</t>
  </si>
  <si>
    <t>416</t>
  </si>
  <si>
    <t>Hardwick Primary School</t>
  </si>
  <si>
    <t>417</t>
  </si>
  <si>
    <t>Howard Community Primary School</t>
  </si>
  <si>
    <t>418</t>
  </si>
  <si>
    <t>Sebert Wood Community Primary School</t>
  </si>
  <si>
    <t>420</t>
  </si>
  <si>
    <t>St Edmund's Catholic Primary School, Bury St Edmunds</t>
  </si>
  <si>
    <t>421</t>
  </si>
  <si>
    <t>St Edmundsbury CEVAP School</t>
  </si>
  <si>
    <t>422</t>
  </si>
  <si>
    <t>Sexton's Manor Community Primary School</t>
  </si>
  <si>
    <t>424</t>
  </si>
  <si>
    <t>Westgate Community Primary School</t>
  </si>
  <si>
    <t>425</t>
  </si>
  <si>
    <t>Abbots Green Community Primary School</t>
  </si>
  <si>
    <t>426</t>
  </si>
  <si>
    <t>Cavendish CEVCP School</t>
  </si>
  <si>
    <t>429</t>
  </si>
  <si>
    <t>Clare Community Primary School</t>
  </si>
  <si>
    <t>430</t>
  </si>
  <si>
    <t>Cockfield CEVCP School</t>
  </si>
  <si>
    <t>431</t>
  </si>
  <si>
    <t>Combs Ford Primary School</t>
  </si>
  <si>
    <t>432</t>
  </si>
  <si>
    <t>Creeting St Mary CEVAP School</t>
  </si>
  <si>
    <t>436</t>
  </si>
  <si>
    <t>Elmswell Community Primary School</t>
  </si>
  <si>
    <t>441</t>
  </si>
  <si>
    <t>Great Barton CEVCP School</t>
  </si>
  <si>
    <t>442</t>
  </si>
  <si>
    <t>Wells Hall Community Primary School</t>
  </si>
  <si>
    <t>443</t>
  </si>
  <si>
    <t>Pot Kiln Primary School</t>
  </si>
  <si>
    <t>444</t>
  </si>
  <si>
    <t>Great Finborough CEVCP School</t>
  </si>
  <si>
    <t>445</t>
  </si>
  <si>
    <t>Great Waldingfield CEVCP School</t>
  </si>
  <si>
    <t>446</t>
  </si>
  <si>
    <t>Great Whelnetham CEVCP School</t>
  </si>
  <si>
    <t>448</t>
  </si>
  <si>
    <t>Hartest CEVCP School</t>
  </si>
  <si>
    <t>449</t>
  </si>
  <si>
    <t>Crawfords CEVCP School</t>
  </si>
  <si>
    <t>451</t>
  </si>
  <si>
    <t>New Cangle Community Primary School</t>
  </si>
  <si>
    <t>452</t>
  </si>
  <si>
    <t>Clements Community Primary School</t>
  </si>
  <si>
    <t>455</t>
  </si>
  <si>
    <t>St Felix Roman Catholic Primary School</t>
  </si>
  <si>
    <t>457</t>
  </si>
  <si>
    <t>Honington CEVCP School</t>
  </si>
  <si>
    <t>458</t>
  </si>
  <si>
    <t>Hopton CEVCP School</t>
  </si>
  <si>
    <t>460</t>
  </si>
  <si>
    <t>Hundon Community Primary School</t>
  </si>
  <si>
    <t>461</t>
  </si>
  <si>
    <t>Ickworth Park Primary School</t>
  </si>
  <si>
    <t>464</t>
  </si>
  <si>
    <t>Ixworth CEVCP School</t>
  </si>
  <si>
    <t>466</t>
  </si>
  <si>
    <t>Lakenheath Community Primary School</t>
  </si>
  <si>
    <t>467</t>
  </si>
  <si>
    <t>Lavenham Community Primary School</t>
  </si>
  <si>
    <t>468</t>
  </si>
  <si>
    <t>All Saints CEVCP School, Lawshall</t>
  </si>
  <si>
    <t>469</t>
  </si>
  <si>
    <t>Long Melford CEVCP School</t>
  </si>
  <si>
    <t>471</t>
  </si>
  <si>
    <t>Mendlesham Community Primary School</t>
  </si>
  <si>
    <t>473</t>
  </si>
  <si>
    <t xml:space="preserve">Beck Row Primary School </t>
  </si>
  <si>
    <t>474</t>
  </si>
  <si>
    <t>Great Heath Primary School</t>
  </si>
  <si>
    <t>476</t>
  </si>
  <si>
    <t>West Row Community Primary School</t>
  </si>
  <si>
    <t>478</t>
  </si>
  <si>
    <t>Moulton CEVCP School</t>
  </si>
  <si>
    <t>479</t>
  </si>
  <si>
    <t>Nayland Primary School</t>
  </si>
  <si>
    <t>480</t>
  </si>
  <si>
    <t>Bosmere Community Primary School</t>
  </si>
  <si>
    <t>481</t>
  </si>
  <si>
    <t xml:space="preserve">All Saints CEVAP School, Newmarket </t>
  </si>
  <si>
    <t>482</t>
  </si>
  <si>
    <t>Exning Primary School</t>
  </si>
  <si>
    <t>483</t>
  </si>
  <si>
    <t>Houldsworth Valley Primary School</t>
  </si>
  <si>
    <t>484</t>
  </si>
  <si>
    <t>Laureate Community Primary School and Nursery</t>
  </si>
  <si>
    <t>486</t>
  </si>
  <si>
    <t>Paddocks Primary School</t>
  </si>
  <si>
    <t>488</t>
  </si>
  <si>
    <t>Norton CEVCP School</t>
  </si>
  <si>
    <t>489</t>
  </si>
  <si>
    <t>Old Newton CEVCP School</t>
  </si>
  <si>
    <t>492</t>
  </si>
  <si>
    <t>Rattlesden CEVCP School</t>
  </si>
  <si>
    <t>494</t>
  </si>
  <si>
    <t>Ringshall School</t>
  </si>
  <si>
    <t>495</t>
  </si>
  <si>
    <t>Risby CEVCP School</t>
  </si>
  <si>
    <t>496</t>
  </si>
  <si>
    <t>Rougham CEVCP School</t>
  </si>
  <si>
    <t>499</t>
  </si>
  <si>
    <t>Stanton Community Primary School</t>
  </si>
  <si>
    <t>501</t>
  </si>
  <si>
    <t>Stoke-by-Nayland CEVCP School</t>
  </si>
  <si>
    <t>502</t>
  </si>
  <si>
    <t>Chilton Community Primary School</t>
  </si>
  <si>
    <t>503</t>
  </si>
  <si>
    <t>Abbots Hall Community Primary School</t>
  </si>
  <si>
    <t>504</t>
  </si>
  <si>
    <t>Wood Ley Community Primary School</t>
  </si>
  <si>
    <t>505</t>
  </si>
  <si>
    <t>Cedars Park Primary School</t>
  </si>
  <si>
    <t>506</t>
  </si>
  <si>
    <t>Freeman Community Primary School</t>
  </si>
  <si>
    <t>507</t>
  </si>
  <si>
    <t>St Gregory CEVCP School</t>
  </si>
  <si>
    <t>508</t>
  </si>
  <si>
    <t xml:space="preserve">Trinity CEVAP School </t>
  </si>
  <si>
    <t>509</t>
  </si>
  <si>
    <t>St Joseph's Roman Catholic Primary School</t>
  </si>
  <si>
    <t>511</t>
  </si>
  <si>
    <t>Tudor CEVCP School</t>
  </si>
  <si>
    <t>512</t>
  </si>
  <si>
    <t>Woodhall Community Primary School</t>
  </si>
  <si>
    <t>513</t>
  </si>
  <si>
    <t>Thurlow CEVCP School</t>
  </si>
  <si>
    <t>514</t>
  </si>
  <si>
    <t>Thurston CEVCP School</t>
  </si>
  <si>
    <t>515</t>
  </si>
  <si>
    <t xml:space="preserve">St Christopher’s CEVCP School </t>
  </si>
  <si>
    <t>517</t>
  </si>
  <si>
    <t>Walsham-le-Willows CEVCP School</t>
  </si>
  <si>
    <t>521</t>
  </si>
  <si>
    <t>Wickhambrook Community Primary School</t>
  </si>
  <si>
    <t>522</t>
  </si>
  <si>
    <t>Woolpit Community Primary School</t>
  </si>
  <si>
    <t>528</t>
  </si>
  <si>
    <t>Howard Middle School</t>
  </si>
  <si>
    <t>529</t>
  </si>
  <si>
    <t>St James CEVA Middle School</t>
  </si>
  <si>
    <t>530</t>
  </si>
  <si>
    <t>St Louis Catholic Middle School</t>
  </si>
  <si>
    <t>532</t>
  </si>
  <si>
    <t>Hardwick Middle School</t>
  </si>
  <si>
    <t>534</t>
  </si>
  <si>
    <t>Combs Middle School</t>
  </si>
  <si>
    <t>542</t>
  </si>
  <si>
    <t>Needham Market Middle School</t>
  </si>
  <si>
    <t>546</t>
  </si>
  <si>
    <t>Stowmarket Middle School</t>
  </si>
  <si>
    <t>550</t>
  </si>
  <si>
    <t xml:space="preserve">Bacton Community Middle School </t>
  </si>
  <si>
    <t>552</t>
  </si>
  <si>
    <t>King Edward VI CEVC Upper School</t>
  </si>
  <si>
    <t>553</t>
  </si>
  <si>
    <t>St Benedict's Catholic School</t>
  </si>
  <si>
    <t>558</t>
  </si>
  <si>
    <t>Stowmarket High School</t>
  </si>
  <si>
    <t>560</t>
  </si>
  <si>
    <t>Thurston Community College</t>
  </si>
  <si>
    <t>562</t>
  </si>
  <si>
    <t>Stowupland High School</t>
  </si>
  <si>
    <t>576</t>
  </si>
  <si>
    <t>Riverwalk School</t>
  </si>
  <si>
    <t>577</t>
  </si>
  <si>
    <t>Hampden House Pupil Referral Unit</t>
  </si>
  <si>
    <t>579</t>
  </si>
  <si>
    <t>Hillside Special School</t>
  </si>
  <si>
    <t>580</t>
  </si>
  <si>
    <t>The Albany Centre Pupil Referral Unit</t>
  </si>
  <si>
    <t>584</t>
  </si>
  <si>
    <t>The Kingsfield Centre Pupil Referral Unit</t>
  </si>
  <si>
    <t>597</t>
  </si>
  <si>
    <t>First Base (Bury St Edmunds) Pupil Referral Unit</t>
  </si>
  <si>
    <t>598</t>
  </si>
  <si>
    <t>Mill Meadow Pupil Referral Unit</t>
  </si>
  <si>
    <t>P</t>
  </si>
  <si>
    <t>U</t>
  </si>
  <si>
    <t>PRU</t>
  </si>
  <si>
    <t>SPE</t>
  </si>
  <si>
    <t xml:space="preserve">as at </t>
  </si>
  <si>
    <t>Number of School returns Outstanding</t>
  </si>
  <si>
    <t>CFR</t>
  </si>
  <si>
    <t xml:space="preserve">Phone </t>
  </si>
  <si>
    <t>01473 265626</t>
  </si>
  <si>
    <t>Email</t>
  </si>
  <si>
    <t>SAT@suffolk.gov.uk</t>
  </si>
  <si>
    <t>Other Information</t>
  </si>
  <si>
    <t>351</t>
  </si>
  <si>
    <t>Task</t>
  </si>
  <si>
    <t>Status</t>
  </si>
  <si>
    <t>APR</t>
  </si>
  <si>
    <t>JUN</t>
  </si>
  <si>
    <t>SEP</t>
  </si>
  <si>
    <t>DEC</t>
  </si>
  <si>
    <t>MAR</t>
  </si>
  <si>
    <t>VAT</t>
  </si>
  <si>
    <t>MAY</t>
  </si>
  <si>
    <t>JUL</t>
  </si>
  <si>
    <t>AUG</t>
  </si>
  <si>
    <t>OCT</t>
  </si>
  <si>
    <t>NOV</t>
  </si>
  <si>
    <t>JAN</t>
  </si>
  <si>
    <t>FEB</t>
  </si>
  <si>
    <t>No' of Days to Deadline</t>
  </si>
  <si>
    <t>Contact SAT:</t>
  </si>
  <si>
    <t>Sept</t>
  </si>
  <si>
    <t>Jan</t>
  </si>
  <si>
    <t>March</t>
  </si>
  <si>
    <t>Bank  recs</t>
  </si>
  <si>
    <t>as at</t>
  </si>
  <si>
    <t>YES</t>
  </si>
  <si>
    <t>EE001</t>
  </si>
  <si>
    <t>EE005</t>
  </si>
  <si>
    <t>EE006</t>
  </si>
  <si>
    <t>EE007</t>
  </si>
  <si>
    <t>EE008</t>
  </si>
  <si>
    <t>EE009</t>
  </si>
  <si>
    <t>EE010</t>
  </si>
  <si>
    <t>EE011</t>
  </si>
  <si>
    <t>EE012</t>
  </si>
  <si>
    <t>EE013</t>
  </si>
  <si>
    <t>EE014</t>
  </si>
  <si>
    <t>EE015</t>
  </si>
  <si>
    <t>EE016</t>
  </si>
  <si>
    <t>EE017</t>
  </si>
  <si>
    <t>EE019</t>
  </si>
  <si>
    <t>EE020</t>
  </si>
  <si>
    <t>EE022</t>
  </si>
  <si>
    <t>EE023</t>
  </si>
  <si>
    <t>EE025</t>
  </si>
  <si>
    <t>EE026</t>
  </si>
  <si>
    <t>EE029</t>
  </si>
  <si>
    <t>EE031</t>
  </si>
  <si>
    <t>EE035</t>
  </si>
  <si>
    <t>EE036</t>
  </si>
  <si>
    <t>EE038</t>
  </si>
  <si>
    <t>EE041</t>
  </si>
  <si>
    <t>EE042</t>
  </si>
  <si>
    <t>EE044</t>
  </si>
  <si>
    <t>EE045</t>
  </si>
  <si>
    <t>EE048</t>
  </si>
  <si>
    <t>EE050</t>
  </si>
  <si>
    <t>EE056</t>
  </si>
  <si>
    <t>EE059</t>
  </si>
  <si>
    <t>EE060</t>
  </si>
  <si>
    <t>EE062</t>
  </si>
  <si>
    <t>EE063</t>
  </si>
  <si>
    <t>EE064</t>
  </si>
  <si>
    <t>EE065</t>
  </si>
  <si>
    <t>EE068</t>
  </si>
  <si>
    <t>EE070</t>
  </si>
  <si>
    <t>EE072</t>
  </si>
  <si>
    <t>EE074</t>
  </si>
  <si>
    <t>EE075</t>
  </si>
  <si>
    <t>EE080</t>
  </si>
  <si>
    <t>EE081</t>
  </si>
  <si>
    <t>EE082</t>
  </si>
  <si>
    <t>EE084</t>
  </si>
  <si>
    <t>EE086</t>
  </si>
  <si>
    <t>EE088</t>
  </si>
  <si>
    <t>EE093</t>
  </si>
  <si>
    <t>EE096</t>
  </si>
  <si>
    <t>EE097</t>
  </si>
  <si>
    <t>EE098</t>
  </si>
  <si>
    <t>EE099</t>
  </si>
  <si>
    <t>EE101</t>
  </si>
  <si>
    <t>EE102</t>
  </si>
  <si>
    <t>EE106</t>
  </si>
  <si>
    <t>EE109</t>
  </si>
  <si>
    <t>EE110</t>
  </si>
  <si>
    <t>EE112</t>
  </si>
  <si>
    <t>EE113</t>
  </si>
  <si>
    <t>EE114</t>
  </si>
  <si>
    <t>EE115</t>
  </si>
  <si>
    <t>EE119</t>
  </si>
  <si>
    <t>EE157</t>
  </si>
  <si>
    <t>EE171</t>
  </si>
  <si>
    <t>EE176</t>
  </si>
  <si>
    <t>EE187</t>
  </si>
  <si>
    <t>EE189</t>
  </si>
  <si>
    <t>EE190</t>
  </si>
  <si>
    <t>EE196</t>
  </si>
  <si>
    <t>EE202</t>
  </si>
  <si>
    <t>EE203</t>
  </si>
  <si>
    <t>EE205</t>
  </si>
  <si>
    <t>EE206</t>
  </si>
  <si>
    <t>EE208</t>
  </si>
  <si>
    <t>EE211</t>
  </si>
  <si>
    <t>EE216</t>
  </si>
  <si>
    <t>EE217</t>
  </si>
  <si>
    <t>EE219</t>
  </si>
  <si>
    <t>EE220</t>
  </si>
  <si>
    <t>EE223</t>
  </si>
  <si>
    <t>EE224</t>
  </si>
  <si>
    <t>EE225</t>
  </si>
  <si>
    <t>EE228</t>
  </si>
  <si>
    <t>EE229</t>
  </si>
  <si>
    <t>EE230</t>
  </si>
  <si>
    <t>EE231</t>
  </si>
  <si>
    <t>EE232</t>
  </si>
  <si>
    <t>EE234</t>
  </si>
  <si>
    <t>EE237</t>
  </si>
  <si>
    <t>EE238</t>
  </si>
  <si>
    <t>EE239</t>
  </si>
  <si>
    <t>EE240</t>
  </si>
  <si>
    <t>EE242</t>
  </si>
  <si>
    <t>EE243</t>
  </si>
  <si>
    <t>EE245</t>
  </si>
  <si>
    <t>EE246</t>
  </si>
  <si>
    <t>EE249</t>
  </si>
  <si>
    <t>EE250</t>
  </si>
  <si>
    <t>EE258</t>
  </si>
  <si>
    <t>EE259</t>
  </si>
  <si>
    <t>EE260</t>
  </si>
  <si>
    <t>EE263</t>
  </si>
  <si>
    <t>EE264</t>
  </si>
  <si>
    <t>EE266</t>
  </si>
  <si>
    <t>EE269</t>
  </si>
  <si>
    <t>EE270</t>
  </si>
  <si>
    <t>EE273</t>
  </si>
  <si>
    <t>EE274</t>
  </si>
  <si>
    <t>EE275</t>
  </si>
  <si>
    <t>EE279</t>
  </si>
  <si>
    <t>EE281</t>
  </si>
  <si>
    <t>EE284</t>
  </si>
  <si>
    <t>EE285</t>
  </si>
  <si>
    <t>EE287</t>
  </si>
  <si>
    <t>EE288</t>
  </si>
  <si>
    <t>EE289</t>
  </si>
  <si>
    <t>EE291</t>
  </si>
  <si>
    <t>EE293</t>
  </si>
  <si>
    <t>EE294</t>
  </si>
  <si>
    <t>EE295</t>
  </si>
  <si>
    <t>EE300</t>
  </si>
  <si>
    <t>EE307</t>
  </si>
  <si>
    <t>EE308</t>
  </si>
  <si>
    <t>EE309</t>
  </si>
  <si>
    <t>EE310</t>
  </si>
  <si>
    <t>EE311</t>
  </si>
  <si>
    <t>EE312</t>
  </si>
  <si>
    <t>EE313</t>
  </si>
  <si>
    <t>EE314</t>
  </si>
  <si>
    <t>EE316</t>
  </si>
  <si>
    <t>EE317</t>
  </si>
  <si>
    <t>EE318</t>
  </si>
  <si>
    <t>EE320</t>
  </si>
  <si>
    <t>EE322</t>
  </si>
  <si>
    <t>EE324</t>
  </si>
  <si>
    <t>EE325</t>
  </si>
  <si>
    <t>EE327</t>
  </si>
  <si>
    <t>EE328</t>
  </si>
  <si>
    <t>EE331</t>
  </si>
  <si>
    <t>EE332</t>
  </si>
  <si>
    <t>EE333</t>
  </si>
  <si>
    <t>EE337</t>
  </si>
  <si>
    <t>EE338</t>
  </si>
  <si>
    <t>EE339</t>
  </si>
  <si>
    <t>EE341</t>
  </si>
  <si>
    <t>EE342</t>
  </si>
  <si>
    <t>EE343</t>
  </si>
  <si>
    <t>EE344</t>
  </si>
  <si>
    <t>EE351</t>
  </si>
  <si>
    <t>EE352</t>
  </si>
  <si>
    <t>EE353</t>
  </si>
  <si>
    <t>EE356</t>
  </si>
  <si>
    <t>EE367</t>
  </si>
  <si>
    <t>EE370</t>
  </si>
  <si>
    <t>EE374</t>
  </si>
  <si>
    <t>EE389</t>
  </si>
  <si>
    <t>EE396</t>
  </si>
  <si>
    <t>EE400</t>
  </si>
  <si>
    <t>EE402</t>
  </si>
  <si>
    <t>EE404</t>
  </si>
  <si>
    <t>EE405</t>
  </si>
  <si>
    <t>EE406</t>
  </si>
  <si>
    <t>EE407</t>
  </si>
  <si>
    <t>EE409</t>
  </si>
  <si>
    <t>EE412</t>
  </si>
  <si>
    <t>EE413</t>
  </si>
  <si>
    <t>EE415</t>
  </si>
  <si>
    <t>EE416</t>
  </si>
  <si>
    <t>EE417</t>
  </si>
  <si>
    <t>EE418</t>
  </si>
  <si>
    <t>EE420</t>
  </si>
  <si>
    <t>EE421</t>
  </si>
  <si>
    <t>EE422</t>
  </si>
  <si>
    <t>EE424</t>
  </si>
  <si>
    <t>EE425</t>
  </si>
  <si>
    <t>EE426</t>
  </si>
  <si>
    <t>EE429</t>
  </si>
  <si>
    <t>EE430</t>
  </si>
  <si>
    <t>EE431</t>
  </si>
  <si>
    <t>EE432</t>
  </si>
  <si>
    <t>EE436</t>
  </si>
  <si>
    <t>EE441</t>
  </si>
  <si>
    <t>EE442</t>
  </si>
  <si>
    <t>EE443</t>
  </si>
  <si>
    <t>EE444</t>
  </si>
  <si>
    <t>EE445</t>
  </si>
  <si>
    <t>EE446</t>
  </si>
  <si>
    <t>EE448</t>
  </si>
  <si>
    <t>EE449</t>
  </si>
  <si>
    <t>EE451</t>
  </si>
  <si>
    <t>EE452</t>
  </si>
  <si>
    <t>EE455</t>
  </si>
  <si>
    <t>EE457</t>
  </si>
  <si>
    <t>EE458</t>
  </si>
  <si>
    <t>EE460</t>
  </si>
  <si>
    <t>EE461</t>
  </si>
  <si>
    <t>EE464</t>
  </si>
  <si>
    <t>EE466</t>
  </si>
  <si>
    <t>EE467</t>
  </si>
  <si>
    <t>EE468</t>
  </si>
  <si>
    <t>EE469</t>
  </si>
  <si>
    <t>EE471</t>
  </si>
  <si>
    <t>EE473</t>
  </si>
  <si>
    <t>EE474</t>
  </si>
  <si>
    <t>EE476</t>
  </si>
  <si>
    <t>EE478</t>
  </si>
  <si>
    <t>EE479</t>
  </si>
  <si>
    <t>EE480</t>
  </si>
  <si>
    <t>EE481</t>
  </si>
  <si>
    <t>EE482</t>
  </si>
  <si>
    <t>EE483</t>
  </si>
  <si>
    <t>EE484</t>
  </si>
  <si>
    <t>EE486</t>
  </si>
  <si>
    <t>EE488</t>
  </si>
  <si>
    <t>EE489</t>
  </si>
  <si>
    <t>EE492</t>
  </si>
  <si>
    <t>EE494</t>
  </si>
  <si>
    <t>EE495</t>
  </si>
  <si>
    <t>EE496</t>
  </si>
  <si>
    <t>EE499</t>
  </si>
  <si>
    <t>EE501</t>
  </si>
  <si>
    <t>EE502</t>
  </si>
  <si>
    <t>EE503</t>
  </si>
  <si>
    <t>EE504</t>
  </si>
  <si>
    <t>EE505</t>
  </si>
  <si>
    <t>EE506</t>
  </si>
  <si>
    <t>EE507</t>
  </si>
  <si>
    <t>EE508</t>
  </si>
  <si>
    <t>EE509</t>
  </si>
  <si>
    <t>EE511</t>
  </si>
  <si>
    <t>EE512</t>
  </si>
  <si>
    <t>EE513</t>
  </si>
  <si>
    <t>EE514</t>
  </si>
  <si>
    <t>EE515</t>
  </si>
  <si>
    <t>EE517</t>
  </si>
  <si>
    <t>EE521</t>
  </si>
  <si>
    <t>EE522</t>
  </si>
  <si>
    <t>EE528</t>
  </si>
  <si>
    <t>EE529</t>
  </si>
  <si>
    <t>EE530</t>
  </si>
  <si>
    <t>EE532</t>
  </si>
  <si>
    <t>EE534</t>
  </si>
  <si>
    <t>EE542</t>
  </si>
  <si>
    <t>EE546</t>
  </si>
  <si>
    <t>EE550</t>
  </si>
  <si>
    <t>EE552</t>
  </si>
  <si>
    <t>EE553</t>
  </si>
  <si>
    <t>EE558</t>
  </si>
  <si>
    <t>EE560</t>
  </si>
  <si>
    <t>EE562</t>
  </si>
  <si>
    <t>EE576</t>
  </si>
  <si>
    <t>EE577</t>
  </si>
  <si>
    <t>EE579</t>
  </si>
  <si>
    <t>EE580</t>
  </si>
  <si>
    <t>EE584</t>
  </si>
  <si>
    <t>EE597</t>
  </si>
  <si>
    <t>EE598</t>
  </si>
  <si>
    <r>
      <t xml:space="preserve">This log shows the status of School Returns that are to be sent to The Schools Accountancy Team (SAT). </t>
    </r>
    <r>
      <rPr>
        <sz val="9"/>
        <color theme="1"/>
        <rFont val="Calibri"/>
        <family val="2"/>
        <scheme val="minor"/>
      </rPr>
      <t xml:space="preserve">
This log is updated on our website once a week, so there may be a time delay before your return is displayed as received.</t>
    </r>
  </si>
  <si>
    <t>School fund</t>
  </si>
  <si>
    <t>Returned</t>
  </si>
  <si>
    <t xml:space="preserve">Please send in your Audited School fund documents to the Schools Accountancy Team by the end of the Autumn Term. 
If you do not have a School fund  you still need to tell us each year. </t>
  </si>
  <si>
    <t>PCI DSS 2021</t>
  </si>
  <si>
    <t>2020/21</t>
  </si>
  <si>
    <t>Please ensure that you return the DfE SFVS template, ensure that all 30 questions of the
return are completed, and that the document has been signed off by the CoG.</t>
  </si>
  <si>
    <t>PCI DSS 
2022</t>
  </si>
  <si>
    <t xml:space="preserve">Please send in your PCI DSS Certificates to the Schools Accountancy Teams email address: sat@suffolk.gov.uk </t>
  </si>
  <si>
    <t>PCI DSS 2022</t>
  </si>
  <si>
    <t>Schools Accountancy Team Log of Returns 2022-22</t>
  </si>
  <si>
    <t>School Fund Return 
2021-22</t>
  </si>
  <si>
    <t>CFR
2021/22</t>
  </si>
  <si>
    <t xml:space="preserve">Please ensure that you return the CFR data to the schools accountancy team by 1st July 2022 to ensure that the correct data in included in the Data uploaded to the DfE. </t>
  </si>
  <si>
    <t>VAT 
2022-23</t>
  </si>
  <si>
    <t>Bank Recs
2022-23</t>
  </si>
  <si>
    <t>2021/22</t>
  </si>
  <si>
    <t>Received</t>
  </si>
  <si>
    <t>SFVS
2023</t>
  </si>
  <si>
    <t>Horizon</t>
  </si>
  <si>
    <t>ACD</t>
  </si>
  <si>
    <t>Incomplete</t>
  </si>
  <si>
    <t>Successful</t>
  </si>
  <si>
    <t>RECEIVED</t>
  </si>
  <si>
    <t/>
  </si>
  <si>
    <t>successful</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</si>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</sst>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d/m/yy;@"/>
    <numFmt numFmtId="165" formatCode="dd/mm/yy;@"/>
    <numFmt numFmtId="166" formatCode="0_ ;[Red]\-0\ "/>
    <numFmt numFmtId="167" formatCode="0.0%"/>
  </numFmts>
  <fonts count="17" x14ac:knownFonts="1">
    <font>
      <sz val="11"/>
      <color theme="1"/>
      <name val="Calibri"/>
      <family val="2"/>
      <scheme val="minor"/>
    </font>
    <font>
      <sz val="10"/>
      <name val="Arial"/>
      <family val="2"/>
    </font>
    <font>
      <sz val="11"/>
      <color theme="0" tint="-0.14999847407452621"/>
      <name val="Calibri"/>
      <family val="2"/>
      <scheme val="minor"/>
    </font>
    <font>
      <sz val="8"/>
      <color theme="0" tint="-0.14999847407452621"/>
      <name val="Calibri"/>
      <family val="2"/>
      <scheme val="minor"/>
    </font>
    <font>
      <u/>
      <sz val="11"/>
      <color theme="10"/>
      <name val="Calibri"/>
      <family val="2"/>
      <scheme val="minor"/>
    </font>
    <font>
      <b/>
      <sz val="18"/>
      <color theme="1"/>
      <name val="Calibri"/>
      <family val="2"/>
      <scheme val="minor"/>
    </font>
    <font>
      <i/>
      <sz val="10"/>
      <color theme="1"/>
      <name val="Calibri"/>
      <family val="2"/>
      <scheme val="minor"/>
    </font>
    <font>
      <sz val="9"/>
      <color theme="1"/>
      <name val="Calibri"/>
      <family val="2"/>
      <scheme val="minor"/>
    </font>
    <font>
      <i/>
      <sz val="8"/>
      <color theme="1"/>
      <name val="Calibri"/>
      <family val="2"/>
      <scheme val="minor"/>
    </font>
    <font>
      <b/>
      <sz val="11"/>
      <color theme="1"/>
      <name val="Calibri"/>
      <family val="2"/>
      <scheme val="minor"/>
    </font>
    <font>
      <i/>
      <sz val="9"/>
      <color theme="1"/>
      <name val="Calibri"/>
      <family val="2"/>
      <scheme val="minor"/>
    </font>
    <font>
      <b/>
      <sz val="22"/>
      <color theme="1"/>
      <name val="Calibri"/>
      <family val="2"/>
      <scheme val="minor"/>
    </font>
    <font>
      <b/>
      <i/>
      <sz val="12"/>
      <color rgb="FFFF0000"/>
      <name val="Calibri"/>
      <family val="2"/>
      <scheme val="minor"/>
    </font>
    <font>
      <b/>
      <sz val="16"/>
      <name val="Calibri"/>
      <family val="2"/>
      <scheme val="minor"/>
    </font>
    <font>
      <sz val="11"/>
      <color theme="1"/>
      <name val="Calibri"/>
      <family val="2"/>
      <scheme val="minor"/>
    </font>
    <font>
      <sz val="11"/>
      <name val="Calibri"/>
      <family val="2"/>
      <scheme val="minor"/>
    </font>
    <font>
      <sz val="8"/>
      <color theme="1"/>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DashDot">
        <color theme="9" tint="-0.24994659260841701"/>
      </left>
      <right/>
      <top style="mediumDashDot">
        <color theme="9" tint="-0.24994659260841701"/>
      </top>
      <bottom/>
      <diagonal/>
    </border>
    <border>
      <left/>
      <right/>
      <top style="mediumDashDot">
        <color theme="9" tint="-0.24994659260841701"/>
      </top>
      <bottom/>
      <diagonal/>
    </border>
    <border>
      <left/>
      <right style="mediumDashDot">
        <color theme="9" tint="-0.24994659260841701"/>
      </right>
      <top style="mediumDashDot">
        <color theme="9" tint="-0.24994659260841701"/>
      </top>
      <bottom/>
      <diagonal/>
    </border>
    <border>
      <left style="mediumDashDot">
        <color theme="9" tint="-0.24994659260841701"/>
      </left>
      <right/>
      <top/>
      <bottom/>
      <diagonal/>
    </border>
    <border>
      <left/>
      <right style="mediumDashDot">
        <color theme="9" tint="-0.24994659260841701"/>
      </right>
      <top/>
      <bottom/>
      <diagonal/>
    </border>
    <border>
      <left style="mediumDashDot">
        <color theme="9" tint="-0.24994659260841701"/>
      </left>
      <right/>
      <top/>
      <bottom style="mediumDashDot">
        <color theme="9" tint="-0.24994659260841701"/>
      </bottom>
      <diagonal/>
    </border>
    <border>
      <left/>
      <right/>
      <top/>
      <bottom style="mediumDashDot">
        <color theme="9" tint="-0.24994659260841701"/>
      </bottom>
      <diagonal/>
    </border>
    <border>
      <left/>
      <right style="mediumDashDot">
        <color theme="9" tint="-0.24994659260841701"/>
      </right>
      <top/>
      <bottom style="mediumDashDot">
        <color theme="9"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4">
    <xf numFmtId="0" fontId="0" fillId="0" borderId="0"/>
    <xf numFmtId="0" fontId="1" fillId="0" borderId="0"/>
    <xf numFmtId="0" fontId="4" fillId="0" borderId="0" applyNumberFormat="0" applyFill="0" applyBorder="0" applyAlignment="0" applyProtection="0"/>
    <xf numFmtId="9" fontId="14" fillId="0" borderId="0" applyFont="0" applyFill="0" applyBorder="0" applyAlignment="0" applyProtection="0"/>
  </cellStyleXfs>
  <cellXfs count="116">
    <xf numFmtId="0" fontId="0" fillId="0" borderId="0" xfId="0"/>
    <xf numFmtId="0" fontId="0" fillId="0" borderId="1" xfId="0" applyBorder="1"/>
    <xf numFmtId="0" fontId="0" fillId="6" borderId="0" xfId="0" applyFill="1"/>
    <xf numFmtId="14" fontId="0" fillId="6" borderId="0" xfId="0" applyNumberFormat="1" applyFill="1"/>
    <xf numFmtId="0" fontId="0" fillId="6" borderId="0" xfId="0" applyFill="1" applyAlignment="1">
      <alignment horizontal="left"/>
    </xf>
    <xf numFmtId="0" fontId="0" fillId="6" borderId="0" xfId="0" applyFill="1" applyAlignment="1">
      <alignment horizontal="right"/>
    </xf>
    <xf numFmtId="0" fontId="0" fillId="0" borderId="3" xfId="0" applyBorder="1"/>
    <xf numFmtId="0" fontId="0" fillId="6" borderId="1" xfId="0" applyFill="1" applyBorder="1"/>
    <xf numFmtId="0" fontId="0" fillId="6" borderId="2" xfId="0" applyFill="1" applyBorder="1" applyAlignment="1">
      <alignment horizontal="center"/>
    </xf>
    <xf numFmtId="14" fontId="0" fillId="6" borderId="1" xfId="0" applyNumberFormat="1" applyFill="1" applyBorder="1"/>
    <xf numFmtId="14" fontId="0" fillId="6" borderId="0" xfId="0" applyNumberFormat="1" applyFill="1" applyAlignment="1">
      <alignment horizontal="left"/>
    </xf>
    <xf numFmtId="0" fontId="0" fillId="4" borderId="8" xfId="0" applyFill="1" applyBorder="1" applyAlignment="1">
      <alignment horizontal="center"/>
    </xf>
    <xf numFmtId="0" fontId="2" fillId="6" borderId="0" xfId="0" applyFont="1" applyFill="1"/>
    <xf numFmtId="0" fontId="3" fillId="6" borderId="0" xfId="0" applyFont="1" applyFill="1" applyAlignment="1">
      <alignment horizontal="center"/>
    </xf>
    <xf numFmtId="0" fontId="0" fillId="6" borderId="10" xfId="0" applyFill="1" applyBorder="1" applyAlignment="1">
      <alignment horizontal="center"/>
    </xf>
    <xf numFmtId="0" fontId="0" fillId="7" borderId="10" xfId="0" applyFill="1" applyBorder="1" applyAlignment="1">
      <alignment horizontal="center"/>
    </xf>
    <xf numFmtId="0" fontId="0" fillId="7" borderId="2" xfId="0" applyFill="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6" borderId="0" xfId="0" applyFill="1" applyAlignment="1">
      <alignment horizontal="center"/>
    </xf>
    <xf numFmtId="0" fontId="0" fillId="0" borderId="9" xfId="0" applyBorder="1" applyAlignment="1">
      <alignment horizontal="center"/>
    </xf>
    <xf numFmtId="0" fontId="5" fillId="6" borderId="0" xfId="0" applyFont="1" applyFill="1"/>
    <xf numFmtId="0" fontId="0" fillId="8" borderId="11" xfId="0" applyFill="1" applyBorder="1"/>
    <xf numFmtId="0" fontId="0" fillId="8" borderId="12" xfId="0" applyFill="1" applyBorder="1"/>
    <xf numFmtId="0" fontId="0" fillId="8" borderId="13" xfId="0" applyFill="1" applyBorder="1"/>
    <xf numFmtId="49" fontId="0" fillId="0" borderId="1" xfId="0" applyNumberFormat="1" applyBorder="1"/>
    <xf numFmtId="49" fontId="0" fillId="0" borderId="1" xfId="0" applyNumberFormat="1" applyBorder="1" applyAlignment="1">
      <alignment horizontal="left"/>
    </xf>
    <xf numFmtId="0" fontId="0" fillId="6" borderId="21" xfId="0" applyFill="1" applyBorder="1" applyAlignment="1">
      <alignment horizontal="center" wrapText="1"/>
    </xf>
    <xf numFmtId="0" fontId="0" fillId="10" borderId="21" xfId="0" applyFill="1" applyBorder="1"/>
    <xf numFmtId="0" fontId="9" fillId="6" borderId="21" xfId="0" applyFont="1" applyFill="1" applyBorder="1" applyAlignment="1">
      <alignment horizontal="center" vertical="center" wrapText="1"/>
    </xf>
    <xf numFmtId="165" fontId="0" fillId="6" borderId="21" xfId="0" applyNumberFormat="1" applyFill="1" applyBorder="1" applyAlignment="1">
      <alignment horizontal="center" vertical="center"/>
    </xf>
    <xf numFmtId="49" fontId="0" fillId="0" borderId="20" xfId="0" quotePrefix="1" applyNumberFormat="1" applyBorder="1" applyAlignment="1" applyProtection="1">
      <alignment horizontal="center"/>
      <protection locked="0"/>
    </xf>
    <xf numFmtId="0" fontId="0" fillId="6" borderId="21" xfId="0" applyFill="1" applyBorder="1" applyAlignment="1">
      <alignment horizontal="center" vertical="center" wrapText="1"/>
    </xf>
    <xf numFmtId="0" fontId="0" fillId="6" borderId="13" xfId="0" applyFill="1" applyBorder="1" applyAlignment="1">
      <alignment horizontal="center" vertical="center" wrapText="1"/>
    </xf>
    <xf numFmtId="0" fontId="0" fillId="9" borderId="11" xfId="0" applyFill="1" applyBorder="1" applyAlignment="1">
      <alignment horizontal="right" vertical="center"/>
    </xf>
    <xf numFmtId="0" fontId="0" fillId="11" borderId="14" xfId="0" applyFill="1" applyBorder="1"/>
    <xf numFmtId="0" fontId="0" fillId="11" borderId="15" xfId="0" applyFill="1" applyBorder="1"/>
    <xf numFmtId="0" fontId="0" fillId="11" borderId="16" xfId="0" applyFill="1" applyBorder="1"/>
    <xf numFmtId="9" fontId="0" fillId="6" borderId="0" xfId="0" applyNumberFormat="1" applyFill="1" applyAlignment="1">
      <alignment horizontal="center"/>
    </xf>
    <xf numFmtId="9" fontId="0" fillId="6" borderId="0" xfId="0" applyNumberFormat="1" applyFill="1"/>
    <xf numFmtId="167" fontId="0" fillId="6" borderId="0" xfId="0" applyNumberFormat="1" applyFill="1"/>
    <xf numFmtId="0" fontId="0" fillId="6" borderId="31" xfId="0" applyFill="1" applyBorder="1" applyAlignment="1">
      <alignment horizontal="center"/>
    </xf>
    <xf numFmtId="0" fontId="0" fillId="0" borderId="32" xfId="0" applyBorder="1"/>
    <xf numFmtId="0" fontId="4" fillId="8" borderId="12" xfId="2" applyFill="1" applyBorder="1"/>
    <xf numFmtId="0" fontId="0" fillId="0" borderId="32" xfId="0" applyBorder="1" applyAlignment="1">
      <alignment horizontal="center"/>
    </xf>
    <xf numFmtId="165" fontId="0" fillId="9" borderId="13" xfId="0" applyNumberFormat="1" applyFill="1" applyBorder="1" applyAlignment="1">
      <alignment horizontal="center" vertical="center"/>
    </xf>
    <xf numFmtId="14" fontId="0" fillId="6" borderId="0" xfId="0" applyNumberFormat="1" applyFill="1" applyAlignment="1">
      <alignment horizontal="center"/>
    </xf>
    <xf numFmtId="0" fontId="0" fillId="2" borderId="0" xfId="0" applyFill="1"/>
    <xf numFmtId="0" fontId="11" fillId="2" borderId="0" xfId="0" applyFont="1" applyFill="1"/>
    <xf numFmtId="0" fontId="9" fillId="2" borderId="0" xfId="0" applyFont="1" applyFill="1"/>
    <xf numFmtId="0" fontId="12" fillId="2" borderId="0" xfId="0" applyFont="1" applyFill="1" applyAlignment="1">
      <alignment horizontal="left"/>
    </xf>
    <xf numFmtId="0" fontId="9" fillId="2" borderId="0" xfId="0" applyFont="1" applyFill="1" applyAlignment="1">
      <alignment horizontal="center"/>
    </xf>
    <xf numFmtId="0" fontId="10" fillId="2" borderId="0" xfId="0" applyFont="1" applyFill="1" applyAlignment="1">
      <alignment wrapText="1"/>
    </xf>
    <xf numFmtId="0" fontId="6" fillId="2" borderId="0" xfId="0" applyFont="1" applyFill="1"/>
    <xf numFmtId="166" fontId="10" fillId="2" borderId="0" xfId="0" applyNumberFormat="1" applyFont="1" applyFill="1" applyAlignment="1">
      <alignment horizontal="center" vertical="center"/>
    </xf>
    <xf numFmtId="17" fontId="7" fillId="2" borderId="0" xfId="0" applyNumberFormat="1" applyFont="1" applyFill="1" applyAlignment="1">
      <alignment horizontal="center"/>
    </xf>
    <xf numFmtId="164" fontId="0" fillId="2" borderId="19" xfId="0" applyNumberFormat="1" applyFill="1" applyBorder="1" applyAlignment="1">
      <alignment horizontal="center"/>
    </xf>
    <xf numFmtId="14" fontId="0" fillId="2" borderId="0" xfId="0" applyNumberFormat="1" applyFill="1"/>
    <xf numFmtId="0" fontId="13" fillId="2" borderId="0" xfId="0" applyFont="1" applyFill="1" applyAlignment="1">
      <alignment vertical="center"/>
    </xf>
    <xf numFmtId="9" fontId="0" fillId="2" borderId="0" xfId="3" applyFont="1" applyFill="1"/>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44" fontId="0" fillId="2" borderId="0" xfId="0" applyNumberFormat="1" applyFill="1"/>
    <xf numFmtId="0" fontId="0" fillId="6" borderId="0" xfId="0" quotePrefix="1" applyFill="1"/>
    <xf numFmtId="0" fontId="0" fillId="0" borderId="32" xfId="0" quotePrefix="1" applyBorder="1" applyAlignment="1">
      <alignment horizontal="center"/>
    </xf>
    <xf numFmtId="0" fontId="15" fillId="0" borderId="1" xfId="0" applyFont="1" applyBorder="1" applyAlignment="1">
      <alignment horizontal="center"/>
    </xf>
    <xf numFmtId="0" fontId="0" fillId="6" borderId="1" xfId="0" applyFill="1" applyBorder="1" applyAlignment="1">
      <alignment horizontal="center"/>
    </xf>
    <xf numFmtId="0" fontId="15" fillId="0" borderId="0" xfId="0" applyFont="1" applyAlignment="1">
      <alignment horizontal="center"/>
    </xf>
    <xf numFmtId="0" fontId="0" fillId="7"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8" fillId="2" borderId="0" xfId="0" applyFont="1" applyFill="1" applyAlignment="1">
      <alignment horizontal="center" wrapText="1"/>
    </xf>
    <xf numFmtId="0" fontId="9" fillId="2" borderId="0" xfId="0" applyFont="1" applyFill="1" applyAlignment="1">
      <alignment horizontal="left"/>
    </xf>
    <xf numFmtId="165" fontId="0" fillId="6" borderId="21" xfId="0" applyNumberFormat="1" applyFill="1" applyBorder="1" applyAlignment="1">
      <alignment horizontal="center" vertical="center" wrapText="1"/>
    </xf>
    <xf numFmtId="0" fontId="0" fillId="6" borderId="36" xfId="0" applyFill="1" applyBorder="1" applyAlignment="1">
      <alignment horizontal="center"/>
    </xf>
    <xf numFmtId="0" fontId="0" fillId="0" borderId="31" xfId="0" applyBorder="1"/>
    <xf numFmtId="0" fontId="0" fillId="0" borderId="36" xfId="0" applyBorder="1"/>
    <xf numFmtId="0" fontId="0" fillId="12" borderId="0" xfId="0" applyFill="1" applyAlignment="1">
      <alignment horizontal="center"/>
    </xf>
    <xf numFmtId="0" fontId="0" fillId="0" borderId="2" xfId="0" applyBorder="1"/>
    <xf numFmtId="0" fontId="0" fillId="0" borderId="10" xfId="0" applyBorder="1"/>
    <xf numFmtId="0" fontId="0" fillId="6" borderId="1" xfId="0" applyFill="1" applyBorder="1" applyAlignment="1">
      <alignment horizontal="center"/>
    </xf>
    <xf numFmtId="0" fontId="0" fillId="6" borderId="0" xfId="0" applyFill="1" applyAlignment="1">
      <alignment horizontal="right"/>
    </xf>
    <xf numFmtId="0" fontId="0" fillId="5" borderId="8" xfId="0" applyFill="1" applyBorder="1" applyAlignment="1">
      <alignment horizontal="center" wrapText="1"/>
    </xf>
    <xf numFmtId="0" fontId="0" fillId="5" borderId="9" xfId="0" applyFill="1"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0" borderId="7" xfId="0" applyBorder="1" applyAlignment="1">
      <alignment horizontal="left"/>
    </xf>
    <xf numFmtId="0" fontId="0" fillId="0" borderId="5" xfId="0" applyBorder="1" applyAlignment="1">
      <alignment horizontal="left"/>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8" fillId="2" borderId="0" xfId="0" applyFont="1" applyFill="1" applyAlignment="1">
      <alignment horizontal="center" wrapText="1"/>
    </xf>
    <xf numFmtId="0" fontId="7" fillId="6" borderId="23" xfId="0" applyFont="1" applyFill="1" applyBorder="1" applyAlignment="1">
      <alignment horizontal="center" wrapText="1"/>
    </xf>
    <xf numFmtId="0" fontId="7" fillId="6" borderId="24" xfId="0" applyFont="1" applyFill="1" applyBorder="1" applyAlignment="1">
      <alignment horizontal="center" wrapText="1"/>
    </xf>
    <xf numFmtId="0" fontId="7" fillId="6" borderId="25" xfId="0" applyFont="1" applyFill="1" applyBorder="1" applyAlignment="1">
      <alignment horizontal="center" wrapText="1"/>
    </xf>
    <xf numFmtId="0" fontId="7" fillId="6" borderId="26" xfId="0" applyFont="1" applyFill="1" applyBorder="1" applyAlignment="1">
      <alignment horizontal="center" wrapText="1"/>
    </xf>
    <xf numFmtId="0" fontId="7" fillId="6" borderId="0" xfId="0" applyFont="1" applyFill="1" applyAlignment="1">
      <alignment horizontal="center" wrapText="1"/>
    </xf>
    <xf numFmtId="0" fontId="7" fillId="6" borderId="27" xfId="0" applyFont="1" applyFill="1" applyBorder="1" applyAlignment="1">
      <alignment horizontal="center" wrapText="1"/>
    </xf>
    <xf numFmtId="0" fontId="7" fillId="6" borderId="28" xfId="0" applyFont="1" applyFill="1" applyBorder="1" applyAlignment="1">
      <alignment horizontal="center" wrapText="1"/>
    </xf>
    <xf numFmtId="0" fontId="7" fillId="6" borderId="29" xfId="0" applyFont="1" applyFill="1" applyBorder="1" applyAlignment="1">
      <alignment horizontal="center" wrapText="1"/>
    </xf>
    <xf numFmtId="0" fontId="7" fillId="6" borderId="30" xfId="0" applyFont="1" applyFill="1" applyBorder="1" applyAlignment="1">
      <alignment horizontal="center" wrapText="1"/>
    </xf>
    <xf numFmtId="0" fontId="15" fillId="0" borderId="15" xfId="0" applyFont="1" applyBorder="1" applyAlignment="1">
      <alignment horizontal="center" vertical="center"/>
    </xf>
    <xf numFmtId="0" fontId="15" fillId="0" borderId="33" xfId="0" applyFont="1" applyBorder="1" applyAlignment="1">
      <alignment horizontal="center" vertical="center"/>
    </xf>
    <xf numFmtId="165" fontId="0" fillId="6" borderId="17" xfId="0" applyNumberFormat="1" applyFill="1" applyBorder="1" applyAlignment="1">
      <alignment horizontal="center" vertical="center"/>
    </xf>
    <xf numFmtId="165" fontId="0" fillId="6" borderId="18" xfId="0" applyNumberFormat="1" applyFill="1" applyBorder="1" applyAlignment="1">
      <alignment horizontal="center" vertical="center"/>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35" xfId="0" applyFont="1" applyFill="1" applyBorder="1" applyAlignment="1">
      <alignment horizontal="center" vertical="center" wrapText="1"/>
    </xf>
  </cellXfs>
  <cellStyles count="4">
    <cellStyle name="%" xfId="1" xr:uid="{00000000-0005-0000-0000-000000000000}"/>
    <cellStyle name="Hyperlink" xfId="2" builtinId="8"/>
    <cellStyle name="Normal" xfId="0" builtinId="0"/>
    <cellStyle name="Percent" xfId="3" builtinId="5"/>
  </cellStyles>
  <dxfs count="39">
    <dxf>
      <fill>
        <patternFill>
          <bgColor rgb="FF92D050"/>
        </patternFill>
      </fill>
    </dxf>
    <dxf>
      <fill>
        <patternFill>
          <bgColor rgb="FF92D050"/>
        </patternFill>
      </fill>
    </dxf>
    <dxf>
      <font>
        <color rgb="FFFF0000"/>
      </font>
      <fill>
        <patternFill>
          <bgColor rgb="FFFF0000"/>
        </patternFill>
      </fill>
    </dxf>
    <dxf>
      <fill>
        <patternFill>
          <bgColor rgb="FF92D050"/>
        </patternFill>
      </fill>
    </dxf>
    <dxf>
      <fill>
        <patternFill>
          <bgColor rgb="FF92D050"/>
        </patternFill>
      </fill>
    </dxf>
    <dxf>
      <font>
        <color rgb="FFFF0000"/>
      </font>
      <fill>
        <patternFill>
          <bgColor rgb="FFFF0000"/>
        </patternFill>
      </fill>
    </dxf>
    <dxf>
      <fill>
        <patternFill>
          <bgColor rgb="FF92D05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FF0000"/>
      </font>
      <fill>
        <patternFill>
          <bgColor rgb="FFFF0000"/>
        </patternFill>
      </fill>
    </dxf>
    <dxf>
      <font>
        <color theme="0"/>
      </font>
      <fill>
        <patternFill>
          <bgColor rgb="FFFF0000"/>
        </patternFill>
      </fill>
    </dxf>
    <dxf>
      <fill>
        <patternFill>
          <bgColor rgb="FF92D050"/>
        </patternFill>
      </fill>
    </dxf>
    <dxf>
      <fill>
        <patternFill>
          <bgColor rgb="FF92D050"/>
        </patternFill>
      </fill>
    </dxf>
    <dxf>
      <font>
        <color rgb="FFFF0000"/>
      </font>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ont>
        <color theme="0"/>
      </font>
    </dxf>
    <dxf>
      <font>
        <color rgb="FFFF0000"/>
      </font>
      <fill>
        <patternFill>
          <bgColor rgb="FFFF0000"/>
        </patternFill>
      </fill>
    </dxf>
    <dxf>
      <font>
        <color theme="3" tint="0.79998168889431442"/>
      </font>
    </dxf>
    <dxf>
      <fill>
        <patternFill>
          <bgColor rgb="FFFF0000"/>
        </patternFill>
      </fill>
    </dxf>
    <dxf>
      <fill>
        <patternFill>
          <bgColor rgb="FF92D050"/>
        </patternFill>
      </fill>
    </dxf>
    <dxf>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92D05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92D050"/>
        </patternFill>
      </fill>
    </dxf>
    <dxf>
      <font>
        <color rgb="FFFF0000"/>
      </font>
      <fill>
        <patternFill>
          <bgColor rgb="FFFF0000"/>
        </patternFill>
      </fill>
    </dxf>
  </dxfs>
  <tableStyles count="0" defaultTableStyle="TableStyleMedium2" defaultPivotStyle="PivotStyleLight16"/>
  <colors>
    <mruColors>
      <color rgb="FF9FF371"/>
      <color rgb="FF2035D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T@suffolk.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pageSetUpPr fitToPage="1"/>
  </sheetPr>
  <dimension ref="A1:AR287"/>
  <sheetViews>
    <sheetView zoomScale="70" zoomScaleNormal="70" workbookViewId="0">
      <pane xSplit="5" ySplit="11" topLeftCell="F69" activePane="bottomRight" state="frozen"/>
      <selection pane="topRight" activeCell="E1" sqref="E1"/>
      <selection pane="bottomLeft" activeCell="A13" sqref="A13"/>
      <selection pane="bottomRight" activeCell="D6" sqref="D6"/>
    </sheetView>
  </sheetViews>
  <sheetFormatPr defaultRowHeight="14.5" x14ac:dyDescent="0.35"/>
  <cols>
    <col min="1" max="1" width="7.453125" style="2" customWidth="1"/>
    <col min="2" max="2" width="3.7265625" style="12" bestFit="1" customWidth="1"/>
    <col min="3" max="3" width="12.1796875" customWidth="1"/>
    <col min="4" max="4" width="56.453125" bestFit="1" customWidth="1"/>
    <col min="5" max="5" width="0.7265625" style="2" customWidth="1"/>
    <col min="6" max="6" width="12.81640625" bestFit="1" customWidth="1"/>
    <col min="7" max="7" width="12.1796875" customWidth="1"/>
    <col min="8" max="9" width="10.81640625" customWidth="1"/>
    <col min="10" max="10" width="0.7265625" style="2" customWidth="1"/>
    <col min="11" max="11" width="11" style="19" customWidth="1"/>
    <col min="12" max="12" width="15" style="19" bestFit="1" customWidth="1"/>
    <col min="13" max="13" width="0.7265625" style="2" hidden="1" customWidth="1"/>
    <col min="14" max="15" width="13.453125" customWidth="1"/>
    <col min="16" max="16" width="13.54296875" style="2" customWidth="1"/>
    <col min="17" max="17" width="7.453125" style="2" customWidth="1"/>
    <col min="18" max="18" width="2.26953125" style="2" customWidth="1"/>
    <col min="19" max="19" width="11.1796875" customWidth="1"/>
    <col min="20" max="20" width="0.7265625" style="2" customWidth="1"/>
    <col min="21" max="21" width="11.453125" customWidth="1"/>
    <col min="22" max="22" width="2.453125" style="2" customWidth="1"/>
    <col min="23" max="24" width="11.7265625" style="2" customWidth="1"/>
    <col min="25" max="25" width="1.7265625" style="2" customWidth="1"/>
    <col min="26" max="26" width="9.1796875" style="2"/>
    <col min="27" max="27" width="9.1796875" style="20"/>
    <col min="28" max="38" width="9.1796875" style="19"/>
    <col min="39" max="39" width="1" style="19" customWidth="1"/>
    <col min="40" max="40" width="9.1796875" style="19"/>
    <col min="41" max="41" width="1.453125" customWidth="1"/>
    <col min="42" max="43" width="0" hidden="1" customWidth="1"/>
    <col min="44" max="44" width="11.54296875" customWidth="1"/>
  </cols>
  <sheetData>
    <row r="1" spans="1:44" x14ac:dyDescent="0.35">
      <c r="C1" s="2">
        <v>1</v>
      </c>
      <c r="D1" s="2">
        <v>2</v>
      </c>
      <c r="E1" s="2">
        <v>3</v>
      </c>
      <c r="F1" s="2">
        <v>4</v>
      </c>
      <c r="G1" s="2">
        <v>5</v>
      </c>
      <c r="H1" s="2">
        <v>6</v>
      </c>
      <c r="I1" s="2">
        <v>7</v>
      </c>
      <c r="J1" s="2">
        <v>8</v>
      </c>
      <c r="K1" s="2">
        <v>9</v>
      </c>
      <c r="L1" s="2">
        <v>10</v>
      </c>
      <c r="M1" s="2">
        <v>11</v>
      </c>
      <c r="N1" s="2">
        <v>12</v>
      </c>
      <c r="O1" s="2">
        <v>13</v>
      </c>
      <c r="P1" s="2">
        <v>14</v>
      </c>
      <c r="Q1" s="2">
        <v>15</v>
      </c>
      <c r="R1" s="2">
        <v>16</v>
      </c>
      <c r="S1" s="2">
        <v>17</v>
      </c>
      <c r="T1" s="2">
        <v>18</v>
      </c>
      <c r="U1" s="2">
        <v>19</v>
      </c>
      <c r="V1" s="2">
        <v>20</v>
      </c>
      <c r="W1" s="2">
        <v>22</v>
      </c>
      <c r="X1" s="2">
        <v>22</v>
      </c>
      <c r="Y1" s="2">
        <v>23</v>
      </c>
      <c r="Z1" s="2">
        <v>24</v>
      </c>
      <c r="AA1" s="2">
        <v>25</v>
      </c>
      <c r="AB1" s="2">
        <v>26</v>
      </c>
      <c r="AC1" s="2">
        <v>27</v>
      </c>
      <c r="AD1" s="2">
        <v>28</v>
      </c>
      <c r="AE1" s="2">
        <v>29</v>
      </c>
      <c r="AF1" s="2">
        <v>30</v>
      </c>
      <c r="AG1" s="2">
        <v>31</v>
      </c>
      <c r="AH1" s="2">
        <v>32</v>
      </c>
      <c r="AI1" s="2">
        <v>33</v>
      </c>
      <c r="AJ1" s="2">
        <v>34</v>
      </c>
      <c r="AK1" s="2">
        <v>35</v>
      </c>
      <c r="AL1" s="2">
        <v>36</v>
      </c>
      <c r="AM1" s="2">
        <v>37</v>
      </c>
      <c r="AN1" s="2">
        <v>38</v>
      </c>
      <c r="AO1" s="2">
        <v>39</v>
      </c>
      <c r="AP1" s="2">
        <v>40</v>
      </c>
      <c r="AQ1" s="2">
        <v>41</v>
      </c>
      <c r="AR1" s="2">
        <v>42</v>
      </c>
    </row>
    <row r="2" spans="1:44" ht="23.5" x14ac:dyDescent="0.55000000000000004">
      <c r="C2" s="22" t="s">
        <v>8</v>
      </c>
      <c r="D2" s="2"/>
      <c r="F2" s="2"/>
      <c r="G2" s="2"/>
      <c r="H2" s="2"/>
      <c r="I2" s="2"/>
      <c r="J2" s="3"/>
      <c r="K2" s="20"/>
      <c r="L2" s="20"/>
      <c r="N2" s="2"/>
      <c r="O2" s="2"/>
      <c r="S2" s="2"/>
      <c r="U2" s="2"/>
    </row>
    <row r="3" spans="1:44" x14ac:dyDescent="0.35">
      <c r="A3" s="41"/>
      <c r="C3" s="5" t="s">
        <v>529</v>
      </c>
      <c r="D3" s="10">
        <v>44935</v>
      </c>
      <c r="F3" s="39"/>
      <c r="G3" s="39"/>
      <c r="H3" s="39"/>
      <c r="I3" s="39"/>
      <c r="J3" s="39"/>
      <c r="K3" s="39"/>
      <c r="L3" s="39"/>
      <c r="M3" s="40"/>
      <c r="N3" s="40" t="e">
        <v>#REF!</v>
      </c>
      <c r="O3" s="40"/>
      <c r="P3" s="41" t="e">
        <v>#REF!</v>
      </c>
      <c r="Q3" s="41"/>
      <c r="R3" s="41"/>
      <c r="S3" s="40" t="e">
        <v>#REF!</v>
      </c>
      <c r="T3" s="40" t="e">
        <v>#REF!</v>
      </c>
      <c r="U3" s="40" t="e">
        <v>#REF!</v>
      </c>
      <c r="W3" s="40"/>
      <c r="X3" s="40"/>
      <c r="Y3" s="41" t="e">
        <v>#REF!</v>
      </c>
    </row>
    <row r="4" spans="1:44" x14ac:dyDescent="0.35">
      <c r="C4" s="82" t="s">
        <v>3</v>
      </c>
      <c r="D4" s="82"/>
      <c r="F4" s="20">
        <v>151</v>
      </c>
      <c r="G4" s="20"/>
      <c r="H4" s="20"/>
      <c r="I4" s="20"/>
      <c r="J4" s="3"/>
      <c r="N4" s="2"/>
      <c r="O4" s="2"/>
      <c r="S4" s="2"/>
      <c r="U4" s="2"/>
    </row>
    <row r="5" spans="1:44" x14ac:dyDescent="0.35">
      <c r="A5" s="14"/>
      <c r="C5" s="82" t="s">
        <v>4</v>
      </c>
      <c r="D5" s="82"/>
      <c r="F5" s="8">
        <v>151</v>
      </c>
      <c r="G5" s="8">
        <v>0</v>
      </c>
      <c r="H5" s="8"/>
      <c r="I5" s="8"/>
      <c r="J5" s="8">
        <v>0</v>
      </c>
      <c r="K5" s="14">
        <v>87</v>
      </c>
      <c r="L5" s="14">
        <v>78</v>
      </c>
      <c r="M5" s="14"/>
      <c r="N5" s="14">
        <v>92</v>
      </c>
      <c r="O5" s="14"/>
      <c r="P5" s="14"/>
      <c r="Q5" s="14"/>
      <c r="R5" s="14"/>
      <c r="S5" s="14">
        <v>231</v>
      </c>
      <c r="T5" s="14"/>
      <c r="U5" s="14">
        <v>149</v>
      </c>
      <c r="W5" s="14">
        <v>0</v>
      </c>
      <c r="X5" s="14">
        <v>0</v>
      </c>
    </row>
    <row r="6" spans="1:44" x14ac:dyDescent="0.35">
      <c r="A6" s="18"/>
      <c r="C6" s="5"/>
      <c r="D6" s="5" t="s">
        <v>530</v>
      </c>
      <c r="F6" s="16">
        <v>0</v>
      </c>
      <c r="G6" s="16">
        <v>0</v>
      </c>
      <c r="H6" s="15"/>
      <c r="I6" s="15"/>
      <c r="J6" s="17"/>
      <c r="K6" s="15" t="e">
        <v>#REF!</v>
      </c>
      <c r="L6" s="15" t="e">
        <v>#REF!</v>
      </c>
      <c r="M6" s="18"/>
      <c r="N6" s="15" t="e">
        <v>#REF!</v>
      </c>
      <c r="O6" s="15"/>
      <c r="P6" s="18"/>
      <c r="Q6" s="18"/>
      <c r="R6" s="18"/>
      <c r="S6" s="15" t="e">
        <v>#REF!</v>
      </c>
      <c r="T6" s="18"/>
      <c r="U6" s="15" t="e">
        <v>#REF!</v>
      </c>
      <c r="W6" s="69"/>
      <c r="X6" s="69"/>
    </row>
    <row r="7" spans="1:44" x14ac:dyDescent="0.35">
      <c r="C7" s="2"/>
      <c r="D7" s="2"/>
      <c r="F7" s="2"/>
      <c r="G7" s="2"/>
      <c r="H7" s="2"/>
      <c r="I7" s="2"/>
      <c r="J7" s="3"/>
      <c r="K7" s="20"/>
      <c r="L7" s="20"/>
      <c r="N7" s="2"/>
      <c r="O7" s="2"/>
      <c r="S7" s="2"/>
      <c r="U7" s="2"/>
    </row>
    <row r="8" spans="1:44" x14ac:dyDescent="0.35">
      <c r="D8" s="5" t="s">
        <v>5</v>
      </c>
      <c r="F8" s="3">
        <v>44926</v>
      </c>
      <c r="G8" s="3">
        <v>44196</v>
      </c>
      <c r="H8" s="3"/>
      <c r="I8" s="3"/>
      <c r="J8" s="3"/>
      <c r="K8" s="47">
        <v>44196</v>
      </c>
      <c r="L8" s="47">
        <v>44561</v>
      </c>
      <c r="N8" s="3">
        <v>43921</v>
      </c>
      <c r="O8" s="3">
        <v>44286</v>
      </c>
      <c r="P8" s="3">
        <v>44651</v>
      </c>
      <c r="S8" s="9">
        <v>44317</v>
      </c>
      <c r="U8" s="9">
        <v>44347</v>
      </c>
      <c r="W8" s="3">
        <v>44361</v>
      </c>
      <c r="X8" s="3">
        <v>44726</v>
      </c>
      <c r="AC8" s="20"/>
      <c r="AE8" s="20"/>
      <c r="AG8" s="20"/>
      <c r="AI8" s="20"/>
      <c r="AK8" s="20"/>
      <c r="AM8" s="20"/>
      <c r="AO8" s="20"/>
      <c r="AP8" s="19"/>
      <c r="AQ8" s="20"/>
      <c r="AR8" s="19"/>
    </row>
    <row r="9" spans="1:44" ht="15" thickBot="1" x14ac:dyDescent="0.4">
      <c r="C9" s="2"/>
      <c r="D9" s="2"/>
      <c r="F9" s="2"/>
      <c r="G9" s="2"/>
      <c r="H9" s="2"/>
      <c r="I9" s="2"/>
      <c r="K9" s="2"/>
      <c r="L9" s="2"/>
      <c r="N9" s="2"/>
      <c r="O9" s="2"/>
      <c r="S9" s="2"/>
      <c r="U9" s="2"/>
      <c r="Y9" s="2">
        <v>26</v>
      </c>
      <c r="AA9" s="81" t="s">
        <v>545</v>
      </c>
      <c r="AB9" s="81"/>
      <c r="AC9" s="81"/>
      <c r="AD9" s="81"/>
      <c r="AE9" s="81"/>
      <c r="AF9" s="81"/>
      <c r="AG9" s="81"/>
      <c r="AH9" s="81"/>
      <c r="AI9" s="81"/>
      <c r="AJ9" s="81"/>
      <c r="AK9" s="81"/>
      <c r="AL9" s="81"/>
      <c r="AM9" s="20"/>
      <c r="AN9" s="20"/>
      <c r="AP9" s="79" t="s">
        <v>558</v>
      </c>
      <c r="AQ9" s="80"/>
      <c r="AR9" s="1" t="s">
        <v>558</v>
      </c>
    </row>
    <row r="10" spans="1:44" x14ac:dyDescent="0.35">
      <c r="C10" s="85" t="s">
        <v>0</v>
      </c>
      <c r="D10" s="87" t="s">
        <v>1</v>
      </c>
      <c r="E10" s="4"/>
      <c r="F10" s="78" t="s">
        <v>2</v>
      </c>
      <c r="G10" s="71" t="s">
        <v>2</v>
      </c>
      <c r="H10" s="71"/>
      <c r="I10" s="71"/>
      <c r="K10" s="70" t="s">
        <v>821</v>
      </c>
      <c r="L10" s="78" t="s">
        <v>821</v>
      </c>
      <c r="N10" s="11" t="s">
        <v>824</v>
      </c>
      <c r="O10" s="11" t="s">
        <v>824</v>
      </c>
      <c r="P10" s="2" t="s">
        <v>829</v>
      </c>
      <c r="S10" s="83" t="s">
        <v>7</v>
      </c>
      <c r="U10" s="83" t="s">
        <v>6</v>
      </c>
      <c r="W10" s="89" t="s">
        <v>531</v>
      </c>
      <c r="X10" s="89" t="s">
        <v>531</v>
      </c>
    </row>
    <row r="11" spans="1:44" ht="15" thickBot="1" x14ac:dyDescent="0.4">
      <c r="C11" s="86"/>
      <c r="D11" s="88"/>
      <c r="E11" s="4"/>
      <c r="F11" s="78">
        <v>2022</v>
      </c>
      <c r="G11" s="19">
        <v>2023</v>
      </c>
      <c r="H11" s="19"/>
      <c r="I11" s="19"/>
      <c r="K11" s="19" t="s">
        <v>825</v>
      </c>
      <c r="L11" s="78" t="s">
        <v>836</v>
      </c>
      <c r="N11" s="21">
        <v>2020</v>
      </c>
      <c r="O11" s="21">
        <v>2021</v>
      </c>
      <c r="P11" s="20">
        <v>2022</v>
      </c>
      <c r="S11" s="84"/>
      <c r="U11" s="84"/>
      <c r="W11" s="90"/>
      <c r="X11" s="90"/>
      <c r="AA11" s="42" t="s">
        <v>540</v>
      </c>
      <c r="AB11" s="42" t="s">
        <v>546</v>
      </c>
      <c r="AC11" s="42" t="s">
        <v>541</v>
      </c>
      <c r="AD11" s="42" t="s">
        <v>547</v>
      </c>
      <c r="AE11" s="42" t="s">
        <v>548</v>
      </c>
      <c r="AF11" s="42" t="s">
        <v>542</v>
      </c>
      <c r="AG11" s="42" t="s">
        <v>549</v>
      </c>
      <c r="AH11" s="42" t="s">
        <v>550</v>
      </c>
      <c r="AI11" s="42" t="s">
        <v>543</v>
      </c>
      <c r="AJ11" s="42" t="s">
        <v>551</v>
      </c>
      <c r="AK11" s="42" t="s">
        <v>552</v>
      </c>
      <c r="AL11" s="42" t="s">
        <v>544</v>
      </c>
      <c r="AM11" s="20"/>
      <c r="AN11" s="20"/>
      <c r="AP11" s="42" t="s">
        <v>555</v>
      </c>
      <c r="AQ11" s="42" t="s">
        <v>556</v>
      </c>
      <c r="AR11" s="42" t="s">
        <v>557</v>
      </c>
    </row>
    <row r="12" spans="1:44" x14ac:dyDescent="0.35">
      <c r="A12" s="2">
        <v>1</v>
      </c>
      <c r="B12" s="13" t="s">
        <v>525</v>
      </c>
      <c r="C12" s="1" t="s">
        <v>9</v>
      </c>
      <c r="D12" s="1" t="s">
        <v>10</v>
      </c>
      <c r="E12" s="2">
        <v>1</v>
      </c>
      <c r="F12" t="e">
        <v>#N/A</v>
      </c>
      <c r="G12" t="e">
        <v>#N/A</v>
      </c>
      <c r="K12" s="19" t="e">
        <v>#N/A</v>
      </c>
      <c r="L12" s="19" t="e">
        <v>#N/A</v>
      </c>
      <c r="N12" s="66" t="e">
        <v>#N/A</v>
      </c>
      <c r="O12" s="68" t="e">
        <v>#N/A</v>
      </c>
      <c r="P12" s="2" t="e">
        <v>#N/A</v>
      </c>
      <c r="Q12" s="2">
        <v>1</v>
      </c>
      <c r="S12" s="1" t="s">
        <v>560</v>
      </c>
      <c r="U12" s="1" t="s">
        <v>560</v>
      </c>
      <c r="V12" s="7" t="s">
        <v>561</v>
      </c>
      <c r="W12" s="2" t="e">
        <v>#N/A</v>
      </c>
      <c r="X12" s="2" t="e">
        <v>#N/A</v>
      </c>
      <c r="Z12" s="7" t="s">
        <v>561</v>
      </c>
      <c r="AA12" s="67" t="e">
        <v>#N/A</v>
      </c>
      <c r="AB12" s="67" t="e">
        <v>#N/A</v>
      </c>
      <c r="AC12" s="67" t="e">
        <v>#N/A</v>
      </c>
      <c r="AD12" s="67" t="e">
        <v>#N/A</v>
      </c>
      <c r="AE12" s="67" t="e">
        <v>#N/A</v>
      </c>
      <c r="AF12" s="67" t="e">
        <v>#N/A</v>
      </c>
      <c r="AG12" s="67" t="e">
        <v>#N/A</v>
      </c>
      <c r="AH12" s="67" t="e">
        <v>#N/A</v>
      </c>
      <c r="AI12" s="67" t="e">
        <v>#N/A</v>
      </c>
      <c r="AJ12" s="67" t="e">
        <v>#N/A</v>
      </c>
      <c r="AK12" s="67" t="e">
        <v>#N/A</v>
      </c>
      <c r="AL12" s="67" t="e">
        <v>#N/A</v>
      </c>
      <c r="AM12" s="45"/>
      <c r="AN12" s="45" t="s">
        <v>9</v>
      </c>
      <c r="AO12" s="43"/>
      <c r="AP12" s="1" t="e">
        <v>#REF!</v>
      </c>
      <c r="AQ12" s="1" t="e">
        <v>#REF!</v>
      </c>
      <c r="AR12" s="1"/>
    </row>
    <row r="13" spans="1:44" x14ac:dyDescent="0.35">
      <c r="A13" s="2">
        <v>5</v>
      </c>
      <c r="B13" s="13" t="s">
        <v>525</v>
      </c>
      <c r="C13" s="6" t="s">
        <v>11</v>
      </c>
      <c r="D13" s="6" t="s">
        <v>12</v>
      </c>
      <c r="E13" s="2">
        <v>5</v>
      </c>
      <c r="F13" t="e">
        <v>#N/A</v>
      </c>
      <c r="G13" t="e">
        <v>#N/A</v>
      </c>
      <c r="K13" s="19" t="e">
        <v>#N/A</v>
      </c>
      <c r="L13" s="19" t="e">
        <v>#N/A</v>
      </c>
      <c r="N13" s="66" t="e">
        <v>#N/A</v>
      </c>
      <c r="O13" s="68" t="e">
        <v>#N/A</v>
      </c>
      <c r="P13" s="2" t="e">
        <v>#N/A</v>
      </c>
      <c r="Q13" s="2">
        <v>5</v>
      </c>
      <c r="S13" s="1" t="s">
        <v>560</v>
      </c>
      <c r="U13" s="1">
        <v>0</v>
      </c>
      <c r="V13" s="7" t="s">
        <v>562</v>
      </c>
      <c r="W13" s="2" t="e">
        <v>#N/A</v>
      </c>
      <c r="X13" s="2" t="e">
        <v>#N/A</v>
      </c>
      <c r="Z13" s="7" t="s">
        <v>562</v>
      </c>
      <c r="AA13" s="67" t="e">
        <v>#N/A</v>
      </c>
      <c r="AB13" s="67" t="e">
        <v>#N/A</v>
      </c>
      <c r="AC13" s="67" t="e">
        <v>#N/A</v>
      </c>
      <c r="AD13" s="67" t="e">
        <v>#N/A</v>
      </c>
      <c r="AE13" s="67" t="e">
        <v>#N/A</v>
      </c>
      <c r="AF13" s="67" t="e">
        <v>#N/A</v>
      </c>
      <c r="AG13" s="67" t="e">
        <v>#N/A</v>
      </c>
      <c r="AH13" s="67" t="e">
        <v>#N/A</v>
      </c>
      <c r="AI13" s="67" t="e">
        <v>#N/A</v>
      </c>
      <c r="AJ13" s="67" t="e">
        <v>#N/A</v>
      </c>
      <c r="AK13" s="67" t="e">
        <v>#N/A</v>
      </c>
      <c r="AL13" s="67" t="e">
        <v>#N/A</v>
      </c>
      <c r="AM13" s="45"/>
      <c r="AN13" s="45" t="s">
        <v>11</v>
      </c>
      <c r="AO13" s="43"/>
      <c r="AP13" s="1" t="e">
        <v>#REF!</v>
      </c>
      <c r="AQ13" s="1" t="e">
        <v>#REF!</v>
      </c>
      <c r="AR13" s="1"/>
    </row>
    <row r="14" spans="1:44" x14ac:dyDescent="0.35">
      <c r="A14" s="2">
        <v>6</v>
      </c>
      <c r="B14" s="13" t="s">
        <v>525</v>
      </c>
      <c r="C14" s="1" t="s">
        <v>13</v>
      </c>
      <c r="D14" s="1" t="s">
        <v>14</v>
      </c>
      <c r="E14" s="2">
        <v>6</v>
      </c>
      <c r="F14" t="e">
        <v>#N/A</v>
      </c>
      <c r="G14" t="e">
        <v>#N/A</v>
      </c>
      <c r="K14" s="19" t="e">
        <v>#N/A</v>
      </c>
      <c r="L14" s="19" t="e">
        <v>#N/A</v>
      </c>
      <c r="N14" s="66" t="e">
        <v>#N/A</v>
      </c>
      <c r="O14" s="68" t="e">
        <v>#N/A</v>
      </c>
      <c r="P14" s="2" t="e">
        <v>#N/A</v>
      </c>
      <c r="Q14" s="2">
        <v>6</v>
      </c>
      <c r="S14" s="1" t="s">
        <v>560</v>
      </c>
      <c r="U14" s="1" t="s">
        <v>560</v>
      </c>
      <c r="V14" s="7" t="s">
        <v>563</v>
      </c>
      <c r="W14" s="2" t="e">
        <v>#N/A</v>
      </c>
      <c r="X14" s="2" t="e">
        <v>#N/A</v>
      </c>
      <c r="Z14" s="7" t="s">
        <v>563</v>
      </c>
      <c r="AA14" s="67" t="e">
        <v>#N/A</v>
      </c>
      <c r="AB14" s="67" t="e">
        <v>#N/A</v>
      </c>
      <c r="AC14" s="67" t="e">
        <v>#N/A</v>
      </c>
      <c r="AD14" s="67" t="e">
        <v>#N/A</v>
      </c>
      <c r="AE14" s="67" t="e">
        <v>#N/A</v>
      </c>
      <c r="AF14" s="67" t="e">
        <v>#N/A</v>
      </c>
      <c r="AG14" s="67" t="e">
        <v>#N/A</v>
      </c>
      <c r="AH14" s="67" t="e">
        <v>#N/A</v>
      </c>
      <c r="AI14" s="67" t="e">
        <v>#N/A</v>
      </c>
      <c r="AJ14" s="67" t="e">
        <v>#N/A</v>
      </c>
      <c r="AK14" s="67" t="e">
        <v>#N/A</v>
      </c>
      <c r="AL14" s="67" t="e">
        <v>#N/A</v>
      </c>
      <c r="AM14" s="45"/>
      <c r="AN14" s="45" t="s">
        <v>13</v>
      </c>
      <c r="AO14" s="43"/>
      <c r="AP14" s="1" t="e">
        <v>#REF!</v>
      </c>
      <c r="AQ14" s="1" t="e">
        <v>#REF!</v>
      </c>
      <c r="AR14" s="1"/>
    </row>
    <row r="15" spans="1:44" x14ac:dyDescent="0.35">
      <c r="A15" s="2">
        <v>7</v>
      </c>
      <c r="B15" s="13" t="s">
        <v>525</v>
      </c>
      <c r="C15" s="1" t="s">
        <v>15</v>
      </c>
      <c r="D15" s="1" t="s">
        <v>16</v>
      </c>
      <c r="E15" s="2">
        <v>7</v>
      </c>
      <c r="F15" t="e">
        <v>#N/A</v>
      </c>
      <c r="G15" t="e">
        <v>#N/A</v>
      </c>
      <c r="K15" s="19" t="e">
        <v>#N/A</v>
      </c>
      <c r="L15" s="19" t="e">
        <v>#N/A</v>
      </c>
      <c r="N15" s="66" t="e">
        <v>#N/A</v>
      </c>
      <c r="O15" s="68" t="e">
        <v>#N/A</v>
      </c>
      <c r="P15" s="2" t="e">
        <v>#N/A</v>
      </c>
      <c r="Q15" s="2">
        <v>7</v>
      </c>
      <c r="S15" s="1" t="s">
        <v>560</v>
      </c>
      <c r="U15" s="1" t="s">
        <v>560</v>
      </c>
      <c r="V15" s="7" t="s">
        <v>564</v>
      </c>
      <c r="W15" s="2" t="e">
        <v>#N/A</v>
      </c>
      <c r="X15" s="2" t="e">
        <v>#N/A</v>
      </c>
      <c r="Z15" s="7" t="s">
        <v>564</v>
      </c>
      <c r="AA15" s="67" t="e">
        <v>#N/A</v>
      </c>
      <c r="AB15" s="67" t="e">
        <v>#N/A</v>
      </c>
      <c r="AC15" s="67" t="e">
        <v>#N/A</v>
      </c>
      <c r="AD15" s="67" t="e">
        <v>#N/A</v>
      </c>
      <c r="AE15" s="67" t="e">
        <v>#N/A</v>
      </c>
      <c r="AF15" s="67" t="e">
        <v>#N/A</v>
      </c>
      <c r="AG15" s="67" t="e">
        <v>#N/A</v>
      </c>
      <c r="AH15" s="67" t="e">
        <v>#N/A</v>
      </c>
      <c r="AI15" s="67" t="e">
        <v>#N/A</v>
      </c>
      <c r="AJ15" s="67" t="e">
        <v>#N/A</v>
      </c>
      <c r="AK15" s="67" t="e">
        <v>#N/A</v>
      </c>
      <c r="AL15" s="67" t="e">
        <v>#N/A</v>
      </c>
      <c r="AM15" s="45"/>
      <c r="AN15" s="45" t="s">
        <v>15</v>
      </c>
      <c r="AO15" s="43"/>
      <c r="AP15" s="1" t="e">
        <v>#REF!</v>
      </c>
      <c r="AQ15" s="1" t="e">
        <v>#REF!</v>
      </c>
      <c r="AR15" s="1"/>
    </row>
    <row r="16" spans="1:44" x14ac:dyDescent="0.35">
      <c r="A16" s="2">
        <v>8</v>
      </c>
      <c r="B16" s="13" t="s">
        <v>525</v>
      </c>
      <c r="C16" s="1" t="s">
        <v>17</v>
      </c>
      <c r="D16" s="1" t="s">
        <v>18</v>
      </c>
      <c r="E16" s="2">
        <v>8</v>
      </c>
      <c r="F16" t="e">
        <v>#N/A</v>
      </c>
      <c r="G16" t="e">
        <v>#N/A</v>
      </c>
      <c r="K16" s="19" t="e">
        <v>#N/A</v>
      </c>
      <c r="L16" s="19" t="e">
        <v>#N/A</v>
      </c>
      <c r="N16" s="66" t="e">
        <v>#N/A</v>
      </c>
      <c r="O16" s="68" t="e">
        <v>#N/A</v>
      </c>
      <c r="P16" s="2" t="e">
        <v>#N/A</v>
      </c>
      <c r="Q16" s="2">
        <v>8</v>
      </c>
      <c r="S16" s="1" t="e">
        <v>#N/A</v>
      </c>
      <c r="U16" s="1" t="e">
        <v>#N/A</v>
      </c>
      <c r="V16" s="7" t="s">
        <v>565</v>
      </c>
      <c r="W16" s="2" t="e">
        <v>#N/A</v>
      </c>
      <c r="X16" s="2" t="e">
        <v>#N/A</v>
      </c>
      <c r="Z16" s="7" t="s">
        <v>565</v>
      </c>
      <c r="AA16" s="67" t="e">
        <v>#N/A</v>
      </c>
      <c r="AB16" s="67" t="e">
        <v>#N/A</v>
      </c>
      <c r="AC16" s="67" t="e">
        <v>#N/A</v>
      </c>
      <c r="AD16" s="67" t="e">
        <v>#N/A</v>
      </c>
      <c r="AE16" s="67" t="e">
        <v>#N/A</v>
      </c>
      <c r="AF16" s="67" t="e">
        <v>#N/A</v>
      </c>
      <c r="AG16" s="67" t="e">
        <v>#N/A</v>
      </c>
      <c r="AH16" s="67" t="e">
        <v>#N/A</v>
      </c>
      <c r="AI16" s="67" t="e">
        <v>#N/A</v>
      </c>
      <c r="AJ16" s="67" t="e">
        <v>#N/A</v>
      </c>
      <c r="AK16" s="67" t="e">
        <v>#N/A</v>
      </c>
      <c r="AL16" s="67" t="e">
        <v>#N/A</v>
      </c>
      <c r="AM16" s="45"/>
      <c r="AN16" s="45" t="s">
        <v>17</v>
      </c>
      <c r="AO16" s="43"/>
      <c r="AP16" s="1" t="e">
        <v>#REF!</v>
      </c>
      <c r="AQ16" s="1" t="e">
        <v>#REF!</v>
      </c>
      <c r="AR16" s="1"/>
    </row>
    <row r="17" spans="1:44" x14ac:dyDescent="0.35">
      <c r="A17" s="2">
        <v>9</v>
      </c>
      <c r="B17" s="13" t="s">
        <v>525</v>
      </c>
      <c r="C17" s="1" t="s">
        <v>19</v>
      </c>
      <c r="D17" s="1" t="s">
        <v>20</v>
      </c>
      <c r="E17" s="2">
        <v>9</v>
      </c>
      <c r="F17" t="e">
        <v>#N/A</v>
      </c>
      <c r="G17" t="e">
        <v>#N/A</v>
      </c>
      <c r="K17" s="19" t="e">
        <v>#N/A</v>
      </c>
      <c r="L17" s="19" t="e">
        <v>#N/A</v>
      </c>
      <c r="N17" s="66" t="e">
        <v>#N/A</v>
      </c>
      <c r="O17" s="68" t="e">
        <v>#N/A</v>
      </c>
      <c r="P17" s="2" t="e">
        <v>#N/A</v>
      </c>
      <c r="Q17" s="2">
        <v>9</v>
      </c>
      <c r="S17" s="1" t="s">
        <v>560</v>
      </c>
      <c r="U17" s="1" t="s">
        <v>840</v>
      </c>
      <c r="V17" s="7" t="s">
        <v>566</v>
      </c>
      <c r="W17" s="2" t="e">
        <v>#N/A</v>
      </c>
      <c r="X17" s="2" t="e">
        <v>#N/A</v>
      </c>
      <c r="Z17" s="7" t="s">
        <v>566</v>
      </c>
      <c r="AA17" s="67" t="e">
        <v>#N/A</v>
      </c>
      <c r="AB17" s="67" t="e">
        <v>#N/A</v>
      </c>
      <c r="AC17" s="67" t="e">
        <v>#N/A</v>
      </c>
      <c r="AD17" s="67" t="e">
        <v>#N/A</v>
      </c>
      <c r="AE17" s="67" t="e">
        <v>#N/A</v>
      </c>
      <c r="AF17" s="67" t="e">
        <v>#N/A</v>
      </c>
      <c r="AG17" s="67" t="e">
        <v>#N/A</v>
      </c>
      <c r="AH17" s="67" t="e">
        <v>#N/A</v>
      </c>
      <c r="AI17" s="67" t="e">
        <v>#N/A</v>
      </c>
      <c r="AJ17" s="67" t="e">
        <v>#N/A</v>
      </c>
      <c r="AK17" s="67" t="e">
        <v>#N/A</v>
      </c>
      <c r="AL17" s="67" t="e">
        <v>#N/A</v>
      </c>
      <c r="AM17" s="45"/>
      <c r="AN17" s="45" t="s">
        <v>19</v>
      </c>
      <c r="AO17" s="43"/>
      <c r="AP17" s="1" t="e">
        <v>#REF!</v>
      </c>
      <c r="AQ17" s="1" t="e">
        <v>#REF!</v>
      </c>
      <c r="AR17" s="1"/>
    </row>
    <row r="18" spans="1:44" x14ac:dyDescent="0.35">
      <c r="A18" s="2">
        <v>10</v>
      </c>
      <c r="B18" s="13" t="s">
        <v>525</v>
      </c>
      <c r="C18" s="1" t="s">
        <v>21</v>
      </c>
      <c r="D18" s="1" t="s">
        <v>22</v>
      </c>
      <c r="E18" s="2">
        <v>10</v>
      </c>
      <c r="F18" t="s">
        <v>841</v>
      </c>
      <c r="G18" t="e">
        <v>#N/A</v>
      </c>
      <c r="K18" s="19" t="s">
        <v>822</v>
      </c>
      <c r="L18" s="19" t="e">
        <v>#N/A</v>
      </c>
      <c r="N18" s="66" t="s">
        <v>822</v>
      </c>
      <c r="O18" s="68" t="s">
        <v>822</v>
      </c>
      <c r="P18" s="2" t="e">
        <v>#N/A</v>
      </c>
      <c r="Q18" s="2">
        <v>10</v>
      </c>
      <c r="S18" s="1" t="s">
        <v>560</v>
      </c>
      <c r="U18" s="1" t="s">
        <v>560</v>
      </c>
      <c r="V18" s="7" t="s">
        <v>567</v>
      </c>
      <c r="W18" s="2">
        <v>0</v>
      </c>
      <c r="X18" s="2">
        <v>0</v>
      </c>
      <c r="Z18" s="7" t="s">
        <v>567</v>
      </c>
      <c r="AA18" s="67" t="e">
        <v>#N/A</v>
      </c>
      <c r="AB18" s="67" t="e">
        <v>#N/A</v>
      </c>
      <c r="AC18" s="67" t="e">
        <v>#N/A</v>
      </c>
      <c r="AD18" s="67" t="e">
        <v>#N/A</v>
      </c>
      <c r="AE18" s="67" t="e">
        <v>#N/A</v>
      </c>
      <c r="AF18" s="67" t="e">
        <v>#N/A</v>
      </c>
      <c r="AG18" s="67" t="e">
        <v>#N/A</v>
      </c>
      <c r="AH18" s="67" t="e">
        <v>#N/A</v>
      </c>
      <c r="AI18" s="67" t="e">
        <v>#N/A</v>
      </c>
      <c r="AJ18" s="67" t="e">
        <v>#N/A</v>
      </c>
      <c r="AK18" s="67" t="e">
        <v>#N/A</v>
      </c>
      <c r="AL18" s="67" t="e">
        <v>#N/A</v>
      </c>
      <c r="AM18" s="45"/>
      <c r="AN18" s="45" t="s">
        <v>21</v>
      </c>
      <c r="AO18" s="43"/>
      <c r="AP18" s="1" t="e">
        <v>#REF!</v>
      </c>
      <c r="AQ18" s="1" t="e">
        <v>#REF!</v>
      </c>
      <c r="AR18" s="1"/>
    </row>
    <row r="19" spans="1:44" x14ac:dyDescent="0.35">
      <c r="A19" s="2">
        <v>11</v>
      </c>
      <c r="B19" s="13" t="s">
        <v>525</v>
      </c>
      <c r="C19" s="1" t="s">
        <v>23</v>
      </c>
      <c r="D19" s="1" t="s">
        <v>24</v>
      </c>
      <c r="E19" s="2">
        <v>11</v>
      </c>
      <c r="F19" t="s">
        <v>842</v>
      </c>
      <c r="G19" t="s">
        <v>841</v>
      </c>
      <c r="K19" s="19" t="s">
        <v>822</v>
      </c>
      <c r="L19" s="19" t="s">
        <v>822</v>
      </c>
      <c r="N19" s="66" t="s">
        <v>822</v>
      </c>
      <c r="O19" s="68" t="s">
        <v>822</v>
      </c>
      <c r="P19" s="2" t="s">
        <v>822</v>
      </c>
      <c r="Q19" s="2">
        <v>11</v>
      </c>
      <c r="S19" s="1" t="s">
        <v>560</v>
      </c>
      <c r="U19" s="1" t="s">
        <v>560</v>
      </c>
      <c r="V19" s="7" t="s">
        <v>568</v>
      </c>
      <c r="W19" s="2">
        <v>0</v>
      </c>
      <c r="X19" s="2" t="s">
        <v>843</v>
      </c>
      <c r="Z19" s="7" t="s">
        <v>568</v>
      </c>
      <c r="AA19" s="67">
        <v>1</v>
      </c>
      <c r="AB19" s="67">
        <v>1</v>
      </c>
      <c r="AC19" s="67">
        <v>1</v>
      </c>
      <c r="AD19" s="67">
        <v>1</v>
      </c>
      <c r="AE19" s="67">
        <v>1</v>
      </c>
      <c r="AF19" s="67">
        <v>1</v>
      </c>
      <c r="AG19" s="67">
        <v>1</v>
      </c>
      <c r="AH19" s="67">
        <v>1</v>
      </c>
      <c r="AI19" s="67" t="s">
        <v>844</v>
      </c>
      <c r="AJ19" s="67" t="s">
        <v>844</v>
      </c>
      <c r="AK19" s="67" t="s">
        <v>844</v>
      </c>
      <c r="AL19" s="67" t="s">
        <v>844</v>
      </c>
      <c r="AM19" s="45"/>
      <c r="AN19" s="45" t="s">
        <v>23</v>
      </c>
      <c r="AO19" s="43"/>
      <c r="AP19" s="1" t="e">
        <v>#REF!</v>
      </c>
      <c r="AQ19" s="1" t="e">
        <v>#REF!</v>
      </c>
      <c r="AR19" s="1"/>
    </row>
    <row r="20" spans="1:44" x14ac:dyDescent="0.35">
      <c r="A20" s="2">
        <v>12</v>
      </c>
      <c r="B20" s="13" t="s">
        <v>525</v>
      </c>
      <c r="C20" s="1" t="s">
        <v>25</v>
      </c>
      <c r="D20" s="1" t="s">
        <v>26</v>
      </c>
      <c r="E20" s="2">
        <v>12</v>
      </c>
      <c r="F20" t="s">
        <v>842</v>
      </c>
      <c r="G20" t="s">
        <v>842</v>
      </c>
      <c r="K20" s="19" t="s">
        <v>822</v>
      </c>
      <c r="L20" s="19" t="s">
        <v>822</v>
      </c>
      <c r="N20" s="66" t="s">
        <v>822</v>
      </c>
      <c r="O20" s="68" t="s">
        <v>822</v>
      </c>
      <c r="P20" s="2" t="s">
        <v>822</v>
      </c>
      <c r="Q20" s="2">
        <v>12</v>
      </c>
      <c r="S20" s="1" t="s">
        <v>560</v>
      </c>
      <c r="U20" s="1" t="s">
        <v>560</v>
      </c>
      <c r="V20" s="7" t="s">
        <v>569</v>
      </c>
      <c r="W20" s="2" t="s">
        <v>837</v>
      </c>
      <c r="X20" s="2" t="s">
        <v>843</v>
      </c>
      <c r="Z20" s="7" t="s">
        <v>569</v>
      </c>
      <c r="AA20" s="67">
        <v>1</v>
      </c>
      <c r="AB20" s="67">
        <v>1</v>
      </c>
      <c r="AC20" s="67">
        <v>1</v>
      </c>
      <c r="AD20" s="67">
        <v>1</v>
      </c>
      <c r="AE20" s="67">
        <v>1</v>
      </c>
      <c r="AF20" s="67">
        <v>1</v>
      </c>
      <c r="AG20" s="67">
        <v>1</v>
      </c>
      <c r="AH20" s="67">
        <v>1</v>
      </c>
      <c r="AI20" s="67" t="s">
        <v>844</v>
      </c>
      <c r="AJ20" s="67" t="s">
        <v>844</v>
      </c>
      <c r="AK20" s="67" t="s">
        <v>844</v>
      </c>
      <c r="AL20" s="67" t="s">
        <v>844</v>
      </c>
      <c r="AM20" s="45"/>
      <c r="AN20" s="45" t="s">
        <v>25</v>
      </c>
      <c r="AO20" s="43"/>
      <c r="AP20" s="1" t="e">
        <v>#REF!</v>
      </c>
      <c r="AQ20" s="1" t="e">
        <v>#REF!</v>
      </c>
      <c r="AR20" s="1"/>
    </row>
    <row r="21" spans="1:44" x14ac:dyDescent="0.35">
      <c r="A21" s="2">
        <v>13</v>
      </c>
      <c r="B21" s="13" t="s">
        <v>525</v>
      </c>
      <c r="C21" s="1" t="s">
        <v>27</v>
      </c>
      <c r="D21" s="1" t="s">
        <v>28</v>
      </c>
      <c r="E21" s="2">
        <v>13</v>
      </c>
      <c r="F21" t="e">
        <v>#N/A</v>
      </c>
      <c r="G21" t="e">
        <v>#N/A</v>
      </c>
      <c r="K21" s="19" t="e">
        <v>#N/A</v>
      </c>
      <c r="L21" s="19" t="e">
        <v>#N/A</v>
      </c>
      <c r="N21" s="66" t="e">
        <v>#N/A</v>
      </c>
      <c r="O21" s="68" t="e">
        <v>#N/A</v>
      </c>
      <c r="P21" s="2" t="e">
        <v>#N/A</v>
      </c>
      <c r="Q21" s="2">
        <v>13</v>
      </c>
      <c r="S21" s="1" t="s">
        <v>560</v>
      </c>
      <c r="U21" s="1">
        <v>0</v>
      </c>
      <c r="V21" s="7" t="s">
        <v>570</v>
      </c>
      <c r="W21" s="2" t="e">
        <v>#N/A</v>
      </c>
      <c r="X21" s="2" t="e">
        <v>#N/A</v>
      </c>
      <c r="Z21" s="7" t="s">
        <v>570</v>
      </c>
      <c r="AA21" s="67" t="e">
        <v>#N/A</v>
      </c>
      <c r="AB21" s="67" t="e">
        <v>#N/A</v>
      </c>
      <c r="AC21" s="67" t="e">
        <v>#N/A</v>
      </c>
      <c r="AD21" s="67" t="e">
        <v>#N/A</v>
      </c>
      <c r="AE21" s="67" t="e">
        <v>#N/A</v>
      </c>
      <c r="AF21" s="67" t="e">
        <v>#N/A</v>
      </c>
      <c r="AG21" s="67" t="e">
        <v>#N/A</v>
      </c>
      <c r="AH21" s="67" t="e">
        <v>#N/A</v>
      </c>
      <c r="AI21" s="67" t="e">
        <v>#N/A</v>
      </c>
      <c r="AJ21" s="67" t="e">
        <v>#N/A</v>
      </c>
      <c r="AK21" s="67" t="e">
        <v>#N/A</v>
      </c>
      <c r="AL21" s="67" t="e">
        <v>#N/A</v>
      </c>
      <c r="AM21" s="45"/>
      <c r="AN21" s="45" t="s">
        <v>27</v>
      </c>
      <c r="AO21" s="43"/>
      <c r="AP21" s="1" t="e">
        <v>#REF!</v>
      </c>
      <c r="AQ21" s="1" t="e">
        <v>#REF!</v>
      </c>
      <c r="AR21" s="1"/>
    </row>
    <row r="22" spans="1:44" x14ac:dyDescent="0.35">
      <c r="A22" s="2">
        <v>14</v>
      </c>
      <c r="B22" s="13" t="s">
        <v>525</v>
      </c>
      <c r="C22" s="1" t="s">
        <v>29</v>
      </c>
      <c r="D22" s="1" t="s">
        <v>30</v>
      </c>
      <c r="E22" s="2">
        <v>14</v>
      </c>
      <c r="F22" t="e">
        <v>#N/A</v>
      </c>
      <c r="G22" t="e">
        <v>#N/A</v>
      </c>
      <c r="K22" s="19" t="e">
        <v>#N/A</v>
      </c>
      <c r="L22" s="19" t="e">
        <v>#N/A</v>
      </c>
      <c r="N22" s="66" t="e">
        <v>#N/A</v>
      </c>
      <c r="O22" s="68" t="e">
        <v>#N/A</v>
      </c>
      <c r="P22" s="2" t="e">
        <v>#N/A</v>
      </c>
      <c r="Q22" s="2">
        <v>14</v>
      </c>
      <c r="S22" s="1" t="s">
        <v>560</v>
      </c>
      <c r="U22" s="1" t="s">
        <v>560</v>
      </c>
      <c r="V22" s="7" t="s">
        <v>571</v>
      </c>
      <c r="W22" s="2" t="e">
        <v>#N/A</v>
      </c>
      <c r="X22" s="2" t="e">
        <v>#N/A</v>
      </c>
      <c r="Z22" s="7" t="s">
        <v>571</v>
      </c>
      <c r="AA22" s="67" t="e">
        <v>#N/A</v>
      </c>
      <c r="AB22" s="67" t="e">
        <v>#N/A</v>
      </c>
      <c r="AC22" s="67" t="e">
        <v>#N/A</v>
      </c>
      <c r="AD22" s="67" t="e">
        <v>#N/A</v>
      </c>
      <c r="AE22" s="67" t="e">
        <v>#N/A</v>
      </c>
      <c r="AF22" s="67" t="e">
        <v>#N/A</v>
      </c>
      <c r="AG22" s="67" t="e">
        <v>#N/A</v>
      </c>
      <c r="AH22" s="67" t="e">
        <v>#N/A</v>
      </c>
      <c r="AI22" s="67" t="e">
        <v>#N/A</v>
      </c>
      <c r="AJ22" s="67" t="e">
        <v>#N/A</v>
      </c>
      <c r="AK22" s="67" t="e">
        <v>#N/A</v>
      </c>
      <c r="AL22" s="67" t="e">
        <v>#N/A</v>
      </c>
      <c r="AM22" s="45"/>
      <c r="AN22" s="45" t="s">
        <v>29</v>
      </c>
      <c r="AO22" s="43"/>
      <c r="AP22" s="1" t="e">
        <v>#REF!</v>
      </c>
      <c r="AQ22" s="1" t="e">
        <v>#REF!</v>
      </c>
      <c r="AR22" s="1"/>
    </row>
    <row r="23" spans="1:44" x14ac:dyDescent="0.35">
      <c r="A23" s="2">
        <v>15</v>
      </c>
      <c r="B23" s="13" t="s">
        <v>525</v>
      </c>
      <c r="C23" s="1" t="s">
        <v>31</v>
      </c>
      <c r="D23" s="1" t="s">
        <v>32</v>
      </c>
      <c r="E23" s="2">
        <v>15</v>
      </c>
      <c r="F23" t="e">
        <v>#N/A</v>
      </c>
      <c r="G23" t="e">
        <v>#N/A</v>
      </c>
      <c r="K23" s="19" t="e">
        <v>#N/A</v>
      </c>
      <c r="L23" s="19" t="e">
        <v>#N/A</v>
      </c>
      <c r="N23" s="66" t="e">
        <v>#N/A</v>
      </c>
      <c r="O23" s="68" t="e">
        <v>#N/A</v>
      </c>
      <c r="P23" s="2" t="e">
        <v>#N/A</v>
      </c>
      <c r="Q23" s="2">
        <v>15</v>
      </c>
      <c r="S23" s="1" t="s">
        <v>560</v>
      </c>
      <c r="U23" s="1">
        <v>0</v>
      </c>
      <c r="V23" s="7" t="s">
        <v>572</v>
      </c>
      <c r="W23" s="2" t="e">
        <v>#N/A</v>
      </c>
      <c r="X23" s="2" t="e">
        <v>#N/A</v>
      </c>
      <c r="Z23" s="7" t="s">
        <v>572</v>
      </c>
      <c r="AA23" s="67" t="e">
        <v>#N/A</v>
      </c>
      <c r="AB23" s="67" t="e">
        <v>#N/A</v>
      </c>
      <c r="AC23" s="67" t="e">
        <v>#N/A</v>
      </c>
      <c r="AD23" s="67" t="e">
        <v>#N/A</v>
      </c>
      <c r="AE23" s="67" t="e">
        <v>#N/A</v>
      </c>
      <c r="AF23" s="67" t="e">
        <v>#N/A</v>
      </c>
      <c r="AG23" s="67" t="e">
        <v>#N/A</v>
      </c>
      <c r="AH23" s="67" t="e">
        <v>#N/A</v>
      </c>
      <c r="AI23" s="67" t="e">
        <v>#N/A</v>
      </c>
      <c r="AJ23" s="67" t="e">
        <v>#N/A</v>
      </c>
      <c r="AK23" s="67" t="e">
        <v>#N/A</v>
      </c>
      <c r="AL23" s="67" t="e">
        <v>#N/A</v>
      </c>
      <c r="AM23" s="45"/>
      <c r="AN23" s="45" t="s">
        <v>31</v>
      </c>
      <c r="AO23" s="43"/>
      <c r="AP23" s="1" t="e">
        <v>#REF!</v>
      </c>
      <c r="AQ23" s="1" t="e">
        <v>#REF!</v>
      </c>
      <c r="AR23" s="1"/>
    </row>
    <row r="24" spans="1:44" x14ac:dyDescent="0.35">
      <c r="A24" s="2">
        <v>16</v>
      </c>
      <c r="B24" s="13" t="s">
        <v>525</v>
      </c>
      <c r="C24" s="1" t="s">
        <v>33</v>
      </c>
      <c r="D24" s="1" t="s">
        <v>34</v>
      </c>
      <c r="E24" s="2">
        <v>16</v>
      </c>
      <c r="F24" t="e">
        <v>#N/A</v>
      </c>
      <c r="G24" t="e">
        <v>#N/A</v>
      </c>
      <c r="K24" s="19" t="e">
        <v>#N/A</v>
      </c>
      <c r="L24" s="19" t="e">
        <v>#N/A</v>
      </c>
      <c r="N24" s="66" t="e">
        <v>#N/A</v>
      </c>
      <c r="O24" s="68" t="e">
        <v>#N/A</v>
      </c>
      <c r="P24" s="2" t="e">
        <v>#N/A</v>
      </c>
      <c r="Q24" s="2">
        <v>16</v>
      </c>
      <c r="S24" s="1" t="s">
        <v>560</v>
      </c>
      <c r="U24" s="1">
        <v>0</v>
      </c>
      <c r="V24" s="7" t="s">
        <v>573</v>
      </c>
      <c r="W24" s="2" t="e">
        <v>#N/A</v>
      </c>
      <c r="X24" s="2" t="e">
        <v>#N/A</v>
      </c>
      <c r="Z24" s="7" t="s">
        <v>573</v>
      </c>
      <c r="AA24" s="67" t="e">
        <v>#N/A</v>
      </c>
      <c r="AB24" s="67" t="e">
        <v>#N/A</v>
      </c>
      <c r="AC24" s="67" t="e">
        <v>#N/A</v>
      </c>
      <c r="AD24" s="67" t="e">
        <v>#N/A</v>
      </c>
      <c r="AE24" s="67" t="e">
        <v>#N/A</v>
      </c>
      <c r="AF24" s="67" t="e">
        <v>#N/A</v>
      </c>
      <c r="AG24" s="67" t="e">
        <v>#N/A</v>
      </c>
      <c r="AH24" s="67" t="e">
        <v>#N/A</v>
      </c>
      <c r="AI24" s="67" t="e">
        <v>#N/A</v>
      </c>
      <c r="AJ24" s="67" t="e">
        <v>#N/A</v>
      </c>
      <c r="AK24" s="67" t="e">
        <v>#N/A</v>
      </c>
      <c r="AL24" s="67" t="e">
        <v>#N/A</v>
      </c>
      <c r="AM24" s="45"/>
      <c r="AN24" s="45" t="s">
        <v>33</v>
      </c>
      <c r="AO24" s="43"/>
      <c r="AP24" s="1" t="e">
        <v>#REF!</v>
      </c>
      <c r="AQ24" s="1" t="e">
        <v>#REF!</v>
      </c>
      <c r="AR24" s="1"/>
    </row>
    <row r="25" spans="1:44" x14ac:dyDescent="0.35">
      <c r="A25" s="2">
        <v>17</v>
      </c>
      <c r="B25" s="13" t="s">
        <v>525</v>
      </c>
      <c r="C25" s="1" t="s">
        <v>35</v>
      </c>
      <c r="D25" s="1" t="s">
        <v>36</v>
      </c>
      <c r="E25" s="2">
        <v>17</v>
      </c>
      <c r="F25" t="s">
        <v>842</v>
      </c>
      <c r="G25" t="s">
        <v>842</v>
      </c>
      <c r="K25" s="19" t="s">
        <v>822</v>
      </c>
      <c r="L25" s="19" t="s">
        <v>822</v>
      </c>
      <c r="N25" s="66">
        <v>0</v>
      </c>
      <c r="O25" s="68">
        <v>0</v>
      </c>
      <c r="P25" s="2" t="s">
        <v>822</v>
      </c>
      <c r="Q25" s="2">
        <v>17</v>
      </c>
      <c r="S25" s="1" t="s">
        <v>560</v>
      </c>
      <c r="U25" s="1">
        <v>0</v>
      </c>
      <c r="V25" s="7" t="s">
        <v>574</v>
      </c>
      <c r="W25" s="2">
        <v>0</v>
      </c>
      <c r="X25" s="2">
        <v>0</v>
      </c>
      <c r="Z25" s="7" t="s">
        <v>574</v>
      </c>
      <c r="AA25" s="67">
        <v>1</v>
      </c>
      <c r="AB25" s="67">
        <v>1</v>
      </c>
      <c r="AC25" s="67">
        <v>1</v>
      </c>
      <c r="AD25" s="67">
        <v>1</v>
      </c>
      <c r="AE25" s="67">
        <v>1</v>
      </c>
      <c r="AF25" s="67">
        <v>1</v>
      </c>
      <c r="AG25" s="67">
        <v>1</v>
      </c>
      <c r="AH25" s="67">
        <v>1</v>
      </c>
      <c r="AI25" s="67" t="s">
        <v>844</v>
      </c>
      <c r="AJ25" s="67" t="s">
        <v>844</v>
      </c>
      <c r="AK25" s="67" t="s">
        <v>844</v>
      </c>
      <c r="AL25" s="67" t="s">
        <v>844</v>
      </c>
      <c r="AM25" s="45"/>
      <c r="AN25" s="45" t="s">
        <v>35</v>
      </c>
      <c r="AO25" s="43"/>
      <c r="AP25" s="1" t="e">
        <v>#REF!</v>
      </c>
      <c r="AQ25" s="1" t="e">
        <v>#REF!</v>
      </c>
      <c r="AR25" s="1"/>
    </row>
    <row r="26" spans="1:44" x14ac:dyDescent="0.35">
      <c r="A26" s="2">
        <v>19</v>
      </c>
      <c r="B26" s="13" t="s">
        <v>525</v>
      </c>
      <c r="C26" s="1" t="s">
        <v>37</v>
      </c>
      <c r="D26" s="1" t="s">
        <v>38</v>
      </c>
      <c r="E26" s="2">
        <v>19</v>
      </c>
      <c r="F26" t="s">
        <v>842</v>
      </c>
      <c r="G26" t="s">
        <v>842</v>
      </c>
      <c r="K26" s="19" t="s">
        <v>822</v>
      </c>
      <c r="L26" s="19" t="s">
        <v>822</v>
      </c>
      <c r="N26" s="66">
        <v>0</v>
      </c>
      <c r="O26" s="68" t="s">
        <v>822</v>
      </c>
      <c r="P26" s="2" t="s">
        <v>822</v>
      </c>
      <c r="Q26" s="2">
        <v>19</v>
      </c>
      <c r="S26" s="1" t="s">
        <v>560</v>
      </c>
      <c r="U26" s="1" t="s">
        <v>560</v>
      </c>
      <c r="V26" s="7" t="s">
        <v>575</v>
      </c>
      <c r="W26" s="2" t="s">
        <v>837</v>
      </c>
      <c r="X26" s="2" t="s">
        <v>843</v>
      </c>
      <c r="Z26" s="7" t="s">
        <v>575</v>
      </c>
      <c r="AA26" s="67">
        <v>1</v>
      </c>
      <c r="AB26" s="67">
        <v>1</v>
      </c>
      <c r="AC26" s="67">
        <v>1</v>
      </c>
      <c r="AD26" s="67">
        <v>1</v>
      </c>
      <c r="AE26" s="67">
        <v>1</v>
      </c>
      <c r="AF26" s="67">
        <v>1</v>
      </c>
      <c r="AG26" s="67">
        <v>1</v>
      </c>
      <c r="AH26" s="67">
        <v>1</v>
      </c>
      <c r="AI26" s="67" t="s">
        <v>844</v>
      </c>
      <c r="AJ26" s="67" t="s">
        <v>844</v>
      </c>
      <c r="AK26" s="67" t="s">
        <v>844</v>
      </c>
      <c r="AL26" s="67" t="s">
        <v>844</v>
      </c>
      <c r="AM26" s="45"/>
      <c r="AN26" s="45" t="s">
        <v>37</v>
      </c>
      <c r="AO26" s="43"/>
      <c r="AP26" s="1" t="e">
        <v>#REF!</v>
      </c>
      <c r="AQ26" s="1" t="e">
        <v>#REF!</v>
      </c>
      <c r="AR26" s="1"/>
    </row>
    <row r="27" spans="1:44" x14ac:dyDescent="0.35">
      <c r="A27" s="2">
        <v>20</v>
      </c>
      <c r="B27" s="13" t="s">
        <v>525</v>
      </c>
      <c r="C27" s="1" t="s">
        <v>39</v>
      </c>
      <c r="D27" s="1" t="s">
        <v>40</v>
      </c>
      <c r="E27" s="2">
        <v>20</v>
      </c>
      <c r="F27" t="e">
        <v>#N/A</v>
      </c>
      <c r="G27" t="e">
        <v>#N/A</v>
      </c>
      <c r="K27" s="19" t="e">
        <v>#N/A</v>
      </c>
      <c r="L27" s="19" t="e">
        <v>#N/A</v>
      </c>
      <c r="N27" s="66" t="e">
        <v>#N/A</v>
      </c>
      <c r="O27" s="68" t="e">
        <v>#N/A</v>
      </c>
      <c r="P27" s="2" t="e">
        <v>#N/A</v>
      </c>
      <c r="Q27" s="2">
        <v>20</v>
      </c>
      <c r="S27" s="1" t="s">
        <v>560</v>
      </c>
      <c r="U27" s="1">
        <v>0</v>
      </c>
      <c r="V27" s="7" t="s">
        <v>576</v>
      </c>
      <c r="W27" s="2" t="e">
        <v>#N/A</v>
      </c>
      <c r="X27" s="2" t="e">
        <v>#N/A</v>
      </c>
      <c r="Z27" s="7" t="s">
        <v>576</v>
      </c>
      <c r="AA27" s="67" t="e">
        <v>#N/A</v>
      </c>
      <c r="AB27" s="67" t="e">
        <v>#N/A</v>
      </c>
      <c r="AC27" s="67" t="e">
        <v>#N/A</v>
      </c>
      <c r="AD27" s="67" t="e">
        <v>#N/A</v>
      </c>
      <c r="AE27" s="67" t="e">
        <v>#N/A</v>
      </c>
      <c r="AF27" s="67" t="e">
        <v>#N/A</v>
      </c>
      <c r="AG27" s="67" t="e">
        <v>#N/A</v>
      </c>
      <c r="AH27" s="67" t="e">
        <v>#N/A</v>
      </c>
      <c r="AI27" s="67" t="e">
        <v>#N/A</v>
      </c>
      <c r="AJ27" s="67" t="e">
        <v>#N/A</v>
      </c>
      <c r="AK27" s="67" t="e">
        <v>#N/A</v>
      </c>
      <c r="AL27" s="67" t="e">
        <v>#N/A</v>
      </c>
      <c r="AM27" s="45"/>
      <c r="AN27" s="45" t="s">
        <v>39</v>
      </c>
      <c r="AO27" s="43"/>
      <c r="AP27" s="1" t="e">
        <v>#REF!</v>
      </c>
      <c r="AQ27" s="1" t="e">
        <v>#REF!</v>
      </c>
      <c r="AR27" s="1"/>
    </row>
    <row r="28" spans="1:44" x14ac:dyDescent="0.35">
      <c r="A28" s="2">
        <v>22</v>
      </c>
      <c r="B28" s="13" t="s">
        <v>525</v>
      </c>
      <c r="C28" s="1" t="s">
        <v>41</v>
      </c>
      <c r="D28" s="1" t="s">
        <v>42</v>
      </c>
      <c r="E28" s="2">
        <v>22</v>
      </c>
      <c r="F28" t="s">
        <v>842</v>
      </c>
      <c r="G28" t="s">
        <v>842</v>
      </c>
      <c r="K28" s="19" t="s">
        <v>822</v>
      </c>
      <c r="L28" s="19" t="s">
        <v>822</v>
      </c>
      <c r="N28" s="66" t="s">
        <v>822</v>
      </c>
      <c r="O28" s="68" t="s">
        <v>822</v>
      </c>
      <c r="P28" s="2" t="s">
        <v>822</v>
      </c>
      <c r="Q28" s="2">
        <v>22</v>
      </c>
      <c r="S28" s="1" t="s">
        <v>560</v>
      </c>
      <c r="U28" s="1" t="s">
        <v>560</v>
      </c>
      <c r="V28" s="7" t="s">
        <v>577</v>
      </c>
      <c r="W28" s="2" t="s">
        <v>837</v>
      </c>
      <c r="X28" s="2" t="s">
        <v>843</v>
      </c>
      <c r="Z28" s="7" t="s">
        <v>577</v>
      </c>
      <c r="AA28" s="67">
        <v>1</v>
      </c>
      <c r="AB28" s="67">
        <v>1</v>
      </c>
      <c r="AC28" s="67">
        <v>1</v>
      </c>
      <c r="AD28" s="67">
        <v>1</v>
      </c>
      <c r="AE28" s="67">
        <v>1</v>
      </c>
      <c r="AF28" s="67">
        <v>1</v>
      </c>
      <c r="AG28" s="67">
        <v>1</v>
      </c>
      <c r="AH28" s="67">
        <v>1</v>
      </c>
      <c r="AI28" s="67" t="s">
        <v>844</v>
      </c>
      <c r="AJ28" s="67" t="s">
        <v>844</v>
      </c>
      <c r="AK28" s="67" t="s">
        <v>844</v>
      </c>
      <c r="AL28" s="67" t="s">
        <v>844</v>
      </c>
      <c r="AM28" s="45"/>
      <c r="AN28" s="45" t="s">
        <v>41</v>
      </c>
      <c r="AO28" s="43"/>
      <c r="AP28" s="1" t="e">
        <v>#REF!</v>
      </c>
      <c r="AQ28" s="1" t="e">
        <v>#REF!</v>
      </c>
      <c r="AR28" s="1"/>
    </row>
    <row r="29" spans="1:44" x14ac:dyDescent="0.35">
      <c r="A29" s="2">
        <v>23</v>
      </c>
      <c r="B29" s="13" t="s">
        <v>525</v>
      </c>
      <c r="C29" s="1" t="s">
        <v>43</v>
      </c>
      <c r="D29" s="1" t="s">
        <v>44</v>
      </c>
      <c r="E29" s="2">
        <v>23</v>
      </c>
      <c r="F29" t="e">
        <v>#N/A</v>
      </c>
      <c r="G29" t="e">
        <v>#N/A</v>
      </c>
      <c r="K29" s="19" t="e">
        <v>#N/A</v>
      </c>
      <c r="L29" s="19" t="e">
        <v>#N/A</v>
      </c>
      <c r="N29" s="66" t="e">
        <v>#N/A</v>
      </c>
      <c r="O29" s="68" t="e">
        <v>#N/A</v>
      </c>
      <c r="P29" s="2" t="e">
        <v>#N/A</v>
      </c>
      <c r="Q29" s="2">
        <v>23</v>
      </c>
      <c r="S29" s="1" t="s">
        <v>560</v>
      </c>
      <c r="U29" s="1">
        <v>0</v>
      </c>
      <c r="V29" s="7" t="s">
        <v>578</v>
      </c>
      <c r="W29" s="2" t="e">
        <v>#N/A</v>
      </c>
      <c r="X29" s="2" t="e">
        <v>#N/A</v>
      </c>
      <c r="Z29" s="7" t="s">
        <v>578</v>
      </c>
      <c r="AA29" s="67" t="e">
        <v>#N/A</v>
      </c>
      <c r="AB29" s="67" t="e">
        <v>#N/A</v>
      </c>
      <c r="AC29" s="67" t="e">
        <v>#N/A</v>
      </c>
      <c r="AD29" s="67" t="e">
        <v>#N/A</v>
      </c>
      <c r="AE29" s="67" t="e">
        <v>#N/A</v>
      </c>
      <c r="AF29" s="67" t="e">
        <v>#N/A</v>
      </c>
      <c r="AG29" s="67" t="e">
        <v>#N/A</v>
      </c>
      <c r="AH29" s="67" t="e">
        <v>#N/A</v>
      </c>
      <c r="AI29" s="67" t="e">
        <v>#N/A</v>
      </c>
      <c r="AJ29" s="67" t="e">
        <v>#N/A</v>
      </c>
      <c r="AK29" s="67" t="e">
        <v>#N/A</v>
      </c>
      <c r="AL29" s="67" t="e">
        <v>#N/A</v>
      </c>
      <c r="AM29" s="45"/>
      <c r="AN29" s="45" t="s">
        <v>43</v>
      </c>
      <c r="AO29" s="43"/>
      <c r="AP29" s="1" t="e">
        <v>#REF!</v>
      </c>
      <c r="AQ29" s="1" t="e">
        <v>#REF!</v>
      </c>
      <c r="AR29" s="1"/>
    </row>
    <row r="30" spans="1:44" x14ac:dyDescent="0.35">
      <c r="A30" s="2">
        <v>25</v>
      </c>
      <c r="B30" s="13" t="s">
        <v>525</v>
      </c>
      <c r="C30" s="1" t="s">
        <v>45</v>
      </c>
      <c r="D30" s="1" t="s">
        <v>46</v>
      </c>
      <c r="E30" s="2">
        <v>25</v>
      </c>
      <c r="F30" t="s">
        <v>842</v>
      </c>
      <c r="G30" t="s">
        <v>842</v>
      </c>
      <c r="K30" s="19" t="s">
        <v>822</v>
      </c>
      <c r="L30" s="19">
        <v>0</v>
      </c>
      <c r="N30" s="66" t="s">
        <v>822</v>
      </c>
      <c r="O30" s="68" t="s">
        <v>822</v>
      </c>
      <c r="P30" s="2" t="s">
        <v>822</v>
      </c>
      <c r="Q30" s="2">
        <v>25</v>
      </c>
      <c r="S30" s="1" t="s">
        <v>560</v>
      </c>
      <c r="U30" s="1" t="s">
        <v>560</v>
      </c>
      <c r="V30" s="7" t="s">
        <v>579</v>
      </c>
      <c r="W30" s="2">
        <v>0</v>
      </c>
      <c r="X30" s="2">
        <v>0</v>
      </c>
      <c r="Z30" s="7" t="s">
        <v>579</v>
      </c>
      <c r="AA30" s="67">
        <v>1</v>
      </c>
      <c r="AB30" s="67">
        <v>1</v>
      </c>
      <c r="AC30" s="67">
        <v>1</v>
      </c>
      <c r="AD30" s="67">
        <v>1</v>
      </c>
      <c r="AE30" s="67">
        <v>1</v>
      </c>
      <c r="AF30" s="67">
        <v>1</v>
      </c>
      <c r="AG30" s="67">
        <v>1</v>
      </c>
      <c r="AH30" s="67">
        <v>1</v>
      </c>
      <c r="AI30" s="67" t="s">
        <v>844</v>
      </c>
      <c r="AJ30" s="67" t="s">
        <v>844</v>
      </c>
      <c r="AK30" s="67" t="s">
        <v>844</v>
      </c>
      <c r="AL30" s="67" t="s">
        <v>844</v>
      </c>
      <c r="AM30" s="45"/>
      <c r="AN30" s="45" t="s">
        <v>45</v>
      </c>
      <c r="AO30" s="43"/>
      <c r="AP30" s="1" t="e">
        <v>#REF!</v>
      </c>
      <c r="AQ30" s="1" t="e">
        <v>#REF!</v>
      </c>
      <c r="AR30" s="1"/>
    </row>
    <row r="31" spans="1:44" x14ac:dyDescent="0.35">
      <c r="A31" s="2">
        <v>26</v>
      </c>
      <c r="B31" s="13" t="s">
        <v>525</v>
      </c>
      <c r="C31" s="1" t="s">
        <v>47</v>
      </c>
      <c r="D31" s="1" t="s">
        <v>48</v>
      </c>
      <c r="E31" s="2">
        <v>26</v>
      </c>
      <c r="F31" t="e">
        <v>#N/A</v>
      </c>
      <c r="G31" t="e">
        <v>#N/A</v>
      </c>
      <c r="K31" s="19" t="e">
        <v>#N/A</v>
      </c>
      <c r="L31" s="19" t="e">
        <v>#N/A</v>
      </c>
      <c r="N31" s="66" t="e">
        <v>#N/A</v>
      </c>
      <c r="O31" s="68" t="e">
        <v>#N/A</v>
      </c>
      <c r="P31" s="2" t="e">
        <v>#N/A</v>
      </c>
      <c r="Q31" s="2">
        <v>26</v>
      </c>
      <c r="S31" s="1" t="s">
        <v>560</v>
      </c>
      <c r="U31" s="1">
        <v>0</v>
      </c>
      <c r="V31" s="7" t="s">
        <v>580</v>
      </c>
      <c r="W31" s="2" t="e">
        <v>#N/A</v>
      </c>
      <c r="X31" s="2" t="e">
        <v>#N/A</v>
      </c>
      <c r="Z31" s="7" t="s">
        <v>580</v>
      </c>
      <c r="AA31" s="67" t="e">
        <v>#N/A</v>
      </c>
      <c r="AB31" s="67" t="e">
        <v>#N/A</v>
      </c>
      <c r="AC31" s="67" t="e">
        <v>#N/A</v>
      </c>
      <c r="AD31" s="67" t="e">
        <v>#N/A</v>
      </c>
      <c r="AE31" s="67" t="e">
        <v>#N/A</v>
      </c>
      <c r="AF31" s="67" t="e">
        <v>#N/A</v>
      </c>
      <c r="AG31" s="67" t="e">
        <v>#N/A</v>
      </c>
      <c r="AH31" s="67" t="e">
        <v>#N/A</v>
      </c>
      <c r="AI31" s="67" t="e">
        <v>#N/A</v>
      </c>
      <c r="AJ31" s="67" t="e">
        <v>#N/A</v>
      </c>
      <c r="AK31" s="67" t="e">
        <v>#N/A</v>
      </c>
      <c r="AL31" s="67" t="e">
        <v>#N/A</v>
      </c>
      <c r="AM31" s="45"/>
      <c r="AN31" s="45" t="s">
        <v>47</v>
      </c>
      <c r="AO31" s="43"/>
      <c r="AP31" s="1" t="e">
        <v>#REF!</v>
      </c>
      <c r="AQ31" s="1" t="e">
        <v>#REF!</v>
      </c>
      <c r="AR31" s="1"/>
    </row>
    <row r="32" spans="1:44" x14ac:dyDescent="0.35">
      <c r="A32" s="2">
        <v>29</v>
      </c>
      <c r="B32" s="13" t="s">
        <v>525</v>
      </c>
      <c r="C32" s="1" t="s">
        <v>49</v>
      </c>
      <c r="D32" s="1" t="s">
        <v>50</v>
      </c>
      <c r="E32" s="2">
        <v>29</v>
      </c>
      <c r="F32" t="s">
        <v>842</v>
      </c>
      <c r="G32" t="s">
        <v>842</v>
      </c>
      <c r="K32" s="19">
        <v>0</v>
      </c>
      <c r="L32" s="19">
        <v>0</v>
      </c>
      <c r="N32" s="66" t="s">
        <v>822</v>
      </c>
      <c r="O32" s="68" t="s">
        <v>822</v>
      </c>
      <c r="P32" s="2" t="s">
        <v>822</v>
      </c>
      <c r="Q32" s="2">
        <v>29</v>
      </c>
      <c r="S32" s="1" t="s">
        <v>560</v>
      </c>
      <c r="U32" s="1" t="s">
        <v>560</v>
      </c>
      <c r="V32" s="7" t="s">
        <v>581</v>
      </c>
      <c r="W32" s="2">
        <v>0</v>
      </c>
      <c r="X32" s="2">
        <v>0</v>
      </c>
      <c r="Z32" s="7" t="s">
        <v>581</v>
      </c>
      <c r="AA32" s="67">
        <v>1</v>
      </c>
      <c r="AB32" s="67">
        <v>1</v>
      </c>
      <c r="AC32" s="67">
        <v>1</v>
      </c>
      <c r="AD32" s="67">
        <v>1</v>
      </c>
      <c r="AE32" s="67">
        <v>1</v>
      </c>
      <c r="AF32" s="67">
        <v>1</v>
      </c>
      <c r="AG32" s="67">
        <v>1</v>
      </c>
      <c r="AH32" s="67">
        <v>1</v>
      </c>
      <c r="AI32" s="67" t="s">
        <v>844</v>
      </c>
      <c r="AJ32" s="67" t="s">
        <v>844</v>
      </c>
      <c r="AK32" s="67" t="s">
        <v>844</v>
      </c>
      <c r="AL32" s="67" t="s">
        <v>844</v>
      </c>
      <c r="AM32" s="45"/>
      <c r="AN32" s="45" t="s">
        <v>49</v>
      </c>
      <c r="AO32" s="43"/>
      <c r="AP32" s="1" t="e">
        <v>#REF!</v>
      </c>
      <c r="AQ32" s="1" t="e">
        <v>#REF!</v>
      </c>
      <c r="AR32" s="1"/>
    </row>
    <row r="33" spans="1:44" x14ac:dyDescent="0.35">
      <c r="A33" s="2">
        <v>31</v>
      </c>
      <c r="B33" s="13" t="s">
        <v>525</v>
      </c>
      <c r="C33" s="1" t="s">
        <v>51</v>
      </c>
      <c r="D33" s="1" t="s">
        <v>52</v>
      </c>
      <c r="E33" s="2">
        <v>31</v>
      </c>
      <c r="F33" t="e">
        <v>#N/A</v>
      </c>
      <c r="G33" t="e">
        <v>#N/A</v>
      </c>
      <c r="K33" s="19" t="e">
        <v>#N/A</v>
      </c>
      <c r="L33" s="19" t="e">
        <v>#N/A</v>
      </c>
      <c r="N33" s="66" t="e">
        <v>#N/A</v>
      </c>
      <c r="O33" s="68" t="e">
        <v>#N/A</v>
      </c>
      <c r="P33" s="2" t="e">
        <v>#N/A</v>
      </c>
      <c r="Q33" s="2">
        <v>31</v>
      </c>
      <c r="S33" s="1" t="s">
        <v>560</v>
      </c>
      <c r="U33" s="1" t="s">
        <v>560</v>
      </c>
      <c r="V33" s="7" t="s">
        <v>582</v>
      </c>
      <c r="W33" s="2" t="e">
        <v>#N/A</v>
      </c>
      <c r="X33" s="2" t="e">
        <v>#N/A</v>
      </c>
      <c r="Z33" s="7" t="s">
        <v>582</v>
      </c>
      <c r="AA33" s="67" t="e">
        <v>#N/A</v>
      </c>
      <c r="AB33" s="67" t="e">
        <v>#N/A</v>
      </c>
      <c r="AC33" s="67" t="e">
        <v>#N/A</v>
      </c>
      <c r="AD33" s="67" t="e">
        <v>#N/A</v>
      </c>
      <c r="AE33" s="67" t="e">
        <v>#N/A</v>
      </c>
      <c r="AF33" s="67" t="e">
        <v>#N/A</v>
      </c>
      <c r="AG33" s="67" t="e">
        <v>#N/A</v>
      </c>
      <c r="AH33" s="67" t="e">
        <v>#N/A</v>
      </c>
      <c r="AI33" s="67" t="e">
        <v>#N/A</v>
      </c>
      <c r="AJ33" s="67" t="e">
        <v>#N/A</v>
      </c>
      <c r="AK33" s="67" t="e">
        <v>#N/A</v>
      </c>
      <c r="AL33" s="67" t="e">
        <v>#N/A</v>
      </c>
      <c r="AM33" s="45"/>
      <c r="AN33" s="45" t="s">
        <v>51</v>
      </c>
      <c r="AO33" s="43"/>
      <c r="AP33" s="1" t="e">
        <v>#REF!</v>
      </c>
      <c r="AQ33" s="1" t="e">
        <v>#REF!</v>
      </c>
      <c r="AR33" s="1"/>
    </row>
    <row r="34" spans="1:44" x14ac:dyDescent="0.35">
      <c r="A34" s="2">
        <v>35</v>
      </c>
      <c r="B34" s="13" t="s">
        <v>525</v>
      </c>
      <c r="C34" s="1" t="s">
        <v>53</v>
      </c>
      <c r="D34" s="1" t="s">
        <v>54</v>
      </c>
      <c r="E34" s="2">
        <v>35</v>
      </c>
      <c r="F34" t="s">
        <v>842</v>
      </c>
      <c r="G34" t="s">
        <v>842</v>
      </c>
      <c r="K34" s="19" t="s">
        <v>822</v>
      </c>
      <c r="L34" s="19" t="s">
        <v>822</v>
      </c>
      <c r="N34" s="66" t="s">
        <v>822</v>
      </c>
      <c r="O34" s="68" t="s">
        <v>822</v>
      </c>
      <c r="P34" s="2" t="s">
        <v>822</v>
      </c>
      <c r="Q34" s="2">
        <v>35</v>
      </c>
      <c r="S34" s="1" t="s">
        <v>560</v>
      </c>
      <c r="U34" s="1" t="s">
        <v>560</v>
      </c>
      <c r="V34" s="7" t="s">
        <v>583</v>
      </c>
      <c r="W34" s="2" t="s">
        <v>837</v>
      </c>
      <c r="X34" s="2" t="s">
        <v>843</v>
      </c>
      <c r="Z34" s="7" t="s">
        <v>583</v>
      </c>
      <c r="AA34" s="67">
        <v>1</v>
      </c>
      <c r="AB34" s="67">
        <v>1</v>
      </c>
      <c r="AC34" s="67">
        <v>1</v>
      </c>
      <c r="AD34" s="67">
        <v>1</v>
      </c>
      <c r="AE34" s="67">
        <v>1</v>
      </c>
      <c r="AF34" s="67">
        <v>1</v>
      </c>
      <c r="AG34" s="67">
        <v>1</v>
      </c>
      <c r="AH34" s="67">
        <v>1</v>
      </c>
      <c r="AI34" s="67" t="s">
        <v>844</v>
      </c>
      <c r="AJ34" s="67" t="s">
        <v>844</v>
      </c>
      <c r="AK34" s="67" t="s">
        <v>844</v>
      </c>
      <c r="AL34" s="67" t="s">
        <v>844</v>
      </c>
      <c r="AM34" s="45"/>
      <c r="AN34" s="45" t="s">
        <v>53</v>
      </c>
      <c r="AO34" s="43"/>
      <c r="AP34" s="1" t="e">
        <v>#REF!</v>
      </c>
      <c r="AQ34" s="1" t="e">
        <v>#REF!</v>
      </c>
      <c r="AR34" s="1"/>
    </row>
    <row r="35" spans="1:44" x14ac:dyDescent="0.35">
      <c r="A35" s="2">
        <v>36</v>
      </c>
      <c r="B35" s="13" t="s">
        <v>525</v>
      </c>
      <c r="C35" s="1" t="s">
        <v>55</v>
      </c>
      <c r="D35" s="1" t="s">
        <v>56</v>
      </c>
      <c r="E35" s="2">
        <v>36</v>
      </c>
      <c r="F35" t="e">
        <v>#N/A</v>
      </c>
      <c r="G35" t="e">
        <v>#N/A</v>
      </c>
      <c r="K35" s="19">
        <v>0</v>
      </c>
      <c r="L35" s="19" t="e">
        <v>#N/A</v>
      </c>
      <c r="N35" s="66" t="e">
        <v>#N/A</v>
      </c>
      <c r="O35" s="68" t="e">
        <v>#N/A</v>
      </c>
      <c r="P35" s="2" t="e">
        <v>#N/A</v>
      </c>
      <c r="Q35" s="2">
        <v>36</v>
      </c>
      <c r="S35" s="1" t="s">
        <v>560</v>
      </c>
      <c r="U35" s="1" t="s">
        <v>560</v>
      </c>
      <c r="V35" s="7" t="s">
        <v>584</v>
      </c>
      <c r="W35" s="2" t="e">
        <v>#N/A</v>
      </c>
      <c r="X35" s="2" t="e">
        <v>#N/A</v>
      </c>
      <c r="Z35" s="7" t="s">
        <v>584</v>
      </c>
      <c r="AA35" s="67" t="e">
        <v>#N/A</v>
      </c>
      <c r="AB35" s="67" t="e">
        <v>#N/A</v>
      </c>
      <c r="AC35" s="67" t="e">
        <v>#N/A</v>
      </c>
      <c r="AD35" s="67" t="e">
        <v>#N/A</v>
      </c>
      <c r="AE35" s="67" t="e">
        <v>#N/A</v>
      </c>
      <c r="AF35" s="67" t="e">
        <v>#N/A</v>
      </c>
      <c r="AG35" s="67" t="e">
        <v>#N/A</v>
      </c>
      <c r="AH35" s="67" t="e">
        <v>#N/A</v>
      </c>
      <c r="AI35" s="67" t="e">
        <v>#N/A</v>
      </c>
      <c r="AJ35" s="67" t="e">
        <v>#N/A</v>
      </c>
      <c r="AK35" s="67" t="e">
        <v>#N/A</v>
      </c>
      <c r="AL35" s="67" t="e">
        <v>#N/A</v>
      </c>
      <c r="AM35" s="45"/>
      <c r="AN35" s="45" t="s">
        <v>55</v>
      </c>
      <c r="AO35" s="43"/>
      <c r="AP35" s="1" t="e">
        <v>#REF!</v>
      </c>
      <c r="AQ35" s="1" t="e">
        <v>#REF!</v>
      </c>
      <c r="AR35" s="1"/>
    </row>
    <row r="36" spans="1:44" x14ac:dyDescent="0.35">
      <c r="A36" s="2">
        <v>38</v>
      </c>
      <c r="B36" s="13" t="s">
        <v>525</v>
      </c>
      <c r="C36" s="1" t="s">
        <v>57</v>
      </c>
      <c r="D36" s="1" t="s">
        <v>58</v>
      </c>
      <c r="E36" s="2">
        <v>38</v>
      </c>
      <c r="F36" t="e">
        <v>#N/A</v>
      </c>
      <c r="G36" t="e">
        <v>#N/A</v>
      </c>
      <c r="K36" s="19" t="e">
        <v>#N/A</v>
      </c>
      <c r="L36" s="19" t="e">
        <v>#N/A</v>
      </c>
      <c r="N36" s="66" t="e">
        <v>#N/A</v>
      </c>
      <c r="O36" s="68" t="e">
        <v>#N/A</v>
      </c>
      <c r="P36" s="2" t="e">
        <v>#N/A</v>
      </c>
      <c r="Q36" s="2">
        <v>38</v>
      </c>
      <c r="S36" s="1" t="s">
        <v>560</v>
      </c>
      <c r="U36" s="1">
        <v>0</v>
      </c>
      <c r="V36" s="7" t="s">
        <v>585</v>
      </c>
      <c r="W36" s="2" t="e">
        <v>#N/A</v>
      </c>
      <c r="X36" s="2" t="e">
        <v>#N/A</v>
      </c>
      <c r="Z36" s="7" t="s">
        <v>585</v>
      </c>
      <c r="AA36" s="67" t="e">
        <v>#N/A</v>
      </c>
      <c r="AB36" s="67" t="e">
        <v>#N/A</v>
      </c>
      <c r="AC36" s="67" t="e">
        <v>#N/A</v>
      </c>
      <c r="AD36" s="67" t="e">
        <v>#N/A</v>
      </c>
      <c r="AE36" s="67" t="e">
        <v>#N/A</v>
      </c>
      <c r="AF36" s="67" t="e">
        <v>#N/A</v>
      </c>
      <c r="AG36" s="67" t="e">
        <v>#N/A</v>
      </c>
      <c r="AH36" s="67" t="e">
        <v>#N/A</v>
      </c>
      <c r="AI36" s="67" t="e">
        <v>#N/A</v>
      </c>
      <c r="AJ36" s="67" t="e">
        <v>#N/A</v>
      </c>
      <c r="AK36" s="67" t="e">
        <v>#N/A</v>
      </c>
      <c r="AL36" s="67" t="e">
        <v>#N/A</v>
      </c>
      <c r="AM36" s="45"/>
      <c r="AN36" s="45" t="s">
        <v>57</v>
      </c>
      <c r="AO36" s="43"/>
      <c r="AP36" s="1" t="e">
        <v>#REF!</v>
      </c>
      <c r="AQ36" s="1" t="e">
        <v>#REF!</v>
      </c>
      <c r="AR36" s="1"/>
    </row>
    <row r="37" spans="1:44" x14ac:dyDescent="0.35">
      <c r="A37" s="2">
        <v>41</v>
      </c>
      <c r="B37" s="13" t="s">
        <v>525</v>
      </c>
      <c r="C37" s="1" t="s">
        <v>59</v>
      </c>
      <c r="D37" s="1" t="s">
        <v>60</v>
      </c>
      <c r="E37" s="2">
        <v>41</v>
      </c>
      <c r="F37" t="e">
        <v>#N/A</v>
      </c>
      <c r="G37" t="e">
        <v>#N/A</v>
      </c>
      <c r="K37" s="19" t="e">
        <v>#N/A</v>
      </c>
      <c r="L37" s="19" t="e">
        <v>#N/A</v>
      </c>
      <c r="N37" s="66" t="e">
        <v>#N/A</v>
      </c>
      <c r="O37" s="68" t="e">
        <v>#N/A</v>
      </c>
      <c r="P37" s="2" t="e">
        <v>#N/A</v>
      </c>
      <c r="Q37" s="2">
        <v>41</v>
      </c>
      <c r="S37" s="1" t="s">
        <v>560</v>
      </c>
      <c r="U37" s="1" t="s">
        <v>560</v>
      </c>
      <c r="V37" s="7" t="s">
        <v>586</v>
      </c>
      <c r="W37" s="2" t="e">
        <v>#N/A</v>
      </c>
      <c r="X37" s="2" t="e">
        <v>#N/A</v>
      </c>
      <c r="Z37" s="7" t="s">
        <v>586</v>
      </c>
      <c r="AA37" s="67" t="e">
        <v>#N/A</v>
      </c>
      <c r="AB37" s="67" t="e">
        <v>#N/A</v>
      </c>
      <c r="AC37" s="67" t="e">
        <v>#N/A</v>
      </c>
      <c r="AD37" s="67" t="e">
        <v>#N/A</v>
      </c>
      <c r="AE37" s="67" t="e">
        <v>#N/A</v>
      </c>
      <c r="AF37" s="67" t="e">
        <v>#N/A</v>
      </c>
      <c r="AG37" s="67" t="e">
        <v>#N/A</v>
      </c>
      <c r="AH37" s="67" t="e">
        <v>#N/A</v>
      </c>
      <c r="AI37" s="67" t="e">
        <v>#N/A</v>
      </c>
      <c r="AJ37" s="67" t="e">
        <v>#N/A</v>
      </c>
      <c r="AK37" s="67" t="e">
        <v>#N/A</v>
      </c>
      <c r="AL37" s="67" t="e">
        <v>#N/A</v>
      </c>
      <c r="AM37" s="45"/>
      <c r="AN37" s="45" t="s">
        <v>59</v>
      </c>
      <c r="AO37" s="43"/>
      <c r="AP37" s="1" t="e">
        <v>#REF!</v>
      </c>
      <c r="AQ37" s="1" t="e">
        <v>#REF!</v>
      </c>
      <c r="AR37" s="1"/>
    </row>
    <row r="38" spans="1:44" x14ac:dyDescent="0.35">
      <c r="A38" s="2">
        <v>42</v>
      </c>
      <c r="B38" s="13" t="s">
        <v>525</v>
      </c>
      <c r="C38" s="1" t="s">
        <v>61</v>
      </c>
      <c r="D38" s="1" t="s">
        <v>62</v>
      </c>
      <c r="E38" s="2">
        <v>42</v>
      </c>
      <c r="F38" t="e">
        <v>#N/A</v>
      </c>
      <c r="G38" t="e">
        <v>#N/A</v>
      </c>
      <c r="K38" s="19">
        <v>0</v>
      </c>
      <c r="L38" s="19" t="e">
        <v>#N/A</v>
      </c>
      <c r="N38" s="66" t="e">
        <v>#N/A</v>
      </c>
      <c r="O38" s="68" t="e">
        <v>#N/A</v>
      </c>
      <c r="P38" s="2" t="e">
        <v>#N/A</v>
      </c>
      <c r="Q38" s="2">
        <v>42</v>
      </c>
      <c r="S38" s="1" t="s">
        <v>560</v>
      </c>
      <c r="U38" s="1" t="s">
        <v>560</v>
      </c>
      <c r="V38" s="7" t="s">
        <v>587</v>
      </c>
      <c r="W38" s="2" t="e">
        <v>#N/A</v>
      </c>
      <c r="X38" s="2" t="e">
        <v>#N/A</v>
      </c>
      <c r="Z38" s="7" t="s">
        <v>587</v>
      </c>
      <c r="AA38" s="67" t="e">
        <v>#N/A</v>
      </c>
      <c r="AB38" s="67" t="e">
        <v>#N/A</v>
      </c>
      <c r="AC38" s="67" t="e">
        <v>#N/A</v>
      </c>
      <c r="AD38" s="67" t="e">
        <v>#N/A</v>
      </c>
      <c r="AE38" s="67" t="e">
        <v>#N/A</v>
      </c>
      <c r="AF38" s="67" t="e">
        <v>#N/A</v>
      </c>
      <c r="AG38" s="67" t="e">
        <v>#N/A</v>
      </c>
      <c r="AH38" s="67" t="e">
        <v>#N/A</v>
      </c>
      <c r="AI38" s="67" t="e">
        <v>#N/A</v>
      </c>
      <c r="AJ38" s="67" t="e">
        <v>#N/A</v>
      </c>
      <c r="AK38" s="67" t="e">
        <v>#N/A</v>
      </c>
      <c r="AL38" s="67" t="e">
        <v>#N/A</v>
      </c>
      <c r="AM38" s="45"/>
      <c r="AN38" s="45" t="s">
        <v>61</v>
      </c>
      <c r="AO38" s="43"/>
      <c r="AP38" s="1" t="e">
        <v>#REF!</v>
      </c>
      <c r="AQ38" s="1" t="e">
        <v>#REF!</v>
      </c>
      <c r="AR38" s="1"/>
    </row>
    <row r="39" spans="1:44" x14ac:dyDescent="0.35">
      <c r="A39" s="2">
        <v>44</v>
      </c>
      <c r="B39" s="13" t="s">
        <v>525</v>
      </c>
      <c r="C39" s="1" t="s">
        <v>63</v>
      </c>
      <c r="D39" s="1" t="s">
        <v>64</v>
      </c>
      <c r="E39" s="2">
        <v>44</v>
      </c>
      <c r="F39" t="e">
        <v>#N/A</v>
      </c>
      <c r="G39" t="e">
        <v>#N/A</v>
      </c>
      <c r="K39" s="19" t="e">
        <v>#N/A</v>
      </c>
      <c r="L39" s="19" t="e">
        <v>#N/A</v>
      </c>
      <c r="N39" s="66" t="e">
        <v>#N/A</v>
      </c>
      <c r="O39" s="68" t="e">
        <v>#N/A</v>
      </c>
      <c r="P39" s="2" t="e">
        <v>#N/A</v>
      </c>
      <c r="Q39" s="2">
        <v>44</v>
      </c>
      <c r="S39" s="1" t="s">
        <v>560</v>
      </c>
      <c r="U39" s="1">
        <v>0</v>
      </c>
      <c r="V39" s="7" t="s">
        <v>588</v>
      </c>
      <c r="W39" s="2" t="e">
        <v>#N/A</v>
      </c>
      <c r="X39" s="2" t="e">
        <v>#N/A</v>
      </c>
      <c r="Z39" s="7" t="s">
        <v>588</v>
      </c>
      <c r="AA39" s="67" t="e">
        <v>#N/A</v>
      </c>
      <c r="AB39" s="67" t="e">
        <v>#N/A</v>
      </c>
      <c r="AC39" s="67" t="e">
        <v>#N/A</v>
      </c>
      <c r="AD39" s="67" t="e">
        <v>#N/A</v>
      </c>
      <c r="AE39" s="67" t="e">
        <v>#N/A</v>
      </c>
      <c r="AF39" s="67" t="e">
        <v>#N/A</v>
      </c>
      <c r="AG39" s="67" t="e">
        <v>#N/A</v>
      </c>
      <c r="AH39" s="67" t="e">
        <v>#N/A</v>
      </c>
      <c r="AI39" s="67" t="e">
        <v>#N/A</v>
      </c>
      <c r="AJ39" s="67" t="e">
        <v>#N/A</v>
      </c>
      <c r="AK39" s="67" t="e">
        <v>#N/A</v>
      </c>
      <c r="AL39" s="67" t="e">
        <v>#N/A</v>
      </c>
      <c r="AM39" s="45"/>
      <c r="AN39" s="45" t="s">
        <v>63</v>
      </c>
      <c r="AO39" s="43"/>
      <c r="AP39" s="1" t="e">
        <v>#REF!</v>
      </c>
      <c r="AQ39" s="1" t="e">
        <v>#REF!</v>
      </c>
      <c r="AR39" s="1"/>
    </row>
    <row r="40" spans="1:44" x14ac:dyDescent="0.35">
      <c r="A40" s="2">
        <v>45</v>
      </c>
      <c r="B40" s="13" t="s">
        <v>525</v>
      </c>
      <c r="C40" s="1" t="s">
        <v>65</v>
      </c>
      <c r="D40" s="1" t="s">
        <v>66</v>
      </c>
      <c r="E40" s="2">
        <v>45</v>
      </c>
      <c r="F40" t="e">
        <v>#N/A</v>
      </c>
      <c r="G40" t="e">
        <v>#N/A</v>
      </c>
      <c r="K40" s="19" t="e">
        <v>#N/A</v>
      </c>
      <c r="L40" s="19" t="e">
        <v>#N/A</v>
      </c>
      <c r="N40" s="66" t="e">
        <v>#N/A</v>
      </c>
      <c r="O40" s="68" t="e">
        <v>#N/A</v>
      </c>
      <c r="P40" s="2" t="e">
        <v>#N/A</v>
      </c>
      <c r="Q40" s="2">
        <v>45</v>
      </c>
      <c r="S40" s="1" t="e">
        <v>#N/A</v>
      </c>
      <c r="U40" s="1" t="e">
        <v>#N/A</v>
      </c>
      <c r="V40" s="7" t="s">
        <v>589</v>
      </c>
      <c r="W40" s="2" t="e">
        <v>#N/A</v>
      </c>
      <c r="X40" s="2" t="e">
        <v>#N/A</v>
      </c>
      <c r="Z40" s="7" t="s">
        <v>589</v>
      </c>
      <c r="AA40" s="67" t="e">
        <v>#N/A</v>
      </c>
      <c r="AB40" s="67" t="e">
        <v>#N/A</v>
      </c>
      <c r="AC40" s="67" t="e">
        <v>#N/A</v>
      </c>
      <c r="AD40" s="67" t="e">
        <v>#N/A</v>
      </c>
      <c r="AE40" s="67" t="e">
        <v>#N/A</v>
      </c>
      <c r="AF40" s="67" t="e">
        <v>#N/A</v>
      </c>
      <c r="AG40" s="67" t="e">
        <v>#N/A</v>
      </c>
      <c r="AH40" s="67" t="e">
        <v>#N/A</v>
      </c>
      <c r="AI40" s="67" t="e">
        <v>#N/A</v>
      </c>
      <c r="AJ40" s="67" t="e">
        <v>#N/A</v>
      </c>
      <c r="AK40" s="67" t="e">
        <v>#N/A</v>
      </c>
      <c r="AL40" s="67" t="e">
        <v>#N/A</v>
      </c>
      <c r="AM40" s="45"/>
      <c r="AN40" s="45" t="s">
        <v>65</v>
      </c>
      <c r="AO40" s="43"/>
      <c r="AP40" s="1" t="e">
        <v>#REF!</v>
      </c>
      <c r="AQ40" s="1" t="e">
        <v>#REF!</v>
      </c>
      <c r="AR40" s="1"/>
    </row>
    <row r="41" spans="1:44" x14ac:dyDescent="0.35">
      <c r="A41" s="2">
        <v>48</v>
      </c>
      <c r="B41" s="13" t="s">
        <v>525</v>
      </c>
      <c r="C41" s="1" t="s">
        <v>67</v>
      </c>
      <c r="D41" s="1" t="s">
        <v>68</v>
      </c>
      <c r="E41" s="2">
        <v>48</v>
      </c>
      <c r="F41" t="e">
        <v>#N/A</v>
      </c>
      <c r="G41" t="e">
        <v>#N/A</v>
      </c>
      <c r="K41" s="19" t="e">
        <v>#N/A</v>
      </c>
      <c r="L41" s="19" t="e">
        <v>#N/A</v>
      </c>
      <c r="N41" s="66" t="e">
        <v>#N/A</v>
      </c>
      <c r="O41" s="68" t="e">
        <v>#N/A</v>
      </c>
      <c r="P41" s="2" t="e">
        <v>#N/A</v>
      </c>
      <c r="Q41" s="2">
        <v>48</v>
      </c>
      <c r="S41" s="1" t="s">
        <v>560</v>
      </c>
      <c r="U41" s="1">
        <v>0</v>
      </c>
      <c r="V41" s="7" t="s">
        <v>590</v>
      </c>
      <c r="W41" s="2" t="e">
        <v>#N/A</v>
      </c>
      <c r="X41" s="2" t="e">
        <v>#N/A</v>
      </c>
      <c r="Z41" s="7" t="s">
        <v>590</v>
      </c>
      <c r="AA41" s="67" t="e">
        <v>#N/A</v>
      </c>
      <c r="AB41" s="67" t="e">
        <v>#N/A</v>
      </c>
      <c r="AC41" s="67" t="e">
        <v>#N/A</v>
      </c>
      <c r="AD41" s="67" t="e">
        <v>#N/A</v>
      </c>
      <c r="AE41" s="67" t="e">
        <v>#N/A</v>
      </c>
      <c r="AF41" s="67" t="e">
        <v>#N/A</v>
      </c>
      <c r="AG41" s="67" t="e">
        <v>#N/A</v>
      </c>
      <c r="AH41" s="67" t="e">
        <v>#N/A</v>
      </c>
      <c r="AI41" s="67" t="e">
        <v>#N/A</v>
      </c>
      <c r="AJ41" s="67" t="e">
        <v>#N/A</v>
      </c>
      <c r="AK41" s="67" t="e">
        <v>#N/A</v>
      </c>
      <c r="AL41" s="67" t="e">
        <v>#N/A</v>
      </c>
      <c r="AM41" s="45"/>
      <c r="AN41" s="45" t="s">
        <v>67</v>
      </c>
      <c r="AO41" s="43"/>
      <c r="AP41" s="1" t="e">
        <v>#REF!</v>
      </c>
      <c r="AQ41" s="1" t="e">
        <v>#REF!</v>
      </c>
      <c r="AR41" s="1"/>
    </row>
    <row r="42" spans="1:44" x14ac:dyDescent="0.35">
      <c r="A42" s="2">
        <v>50</v>
      </c>
      <c r="B42" s="13" t="s">
        <v>525</v>
      </c>
      <c r="C42" s="1" t="s">
        <v>69</v>
      </c>
      <c r="D42" s="1" t="s">
        <v>70</v>
      </c>
      <c r="E42" s="2">
        <v>50</v>
      </c>
      <c r="F42" t="s">
        <v>842</v>
      </c>
      <c r="G42" t="s">
        <v>842</v>
      </c>
      <c r="K42" s="19" t="s">
        <v>822</v>
      </c>
      <c r="L42" s="19" t="s">
        <v>822</v>
      </c>
      <c r="N42" s="66" t="s">
        <v>822</v>
      </c>
      <c r="O42" s="68" t="s">
        <v>822</v>
      </c>
      <c r="P42" s="2" t="s">
        <v>822</v>
      </c>
      <c r="Q42" s="2">
        <v>50</v>
      </c>
      <c r="S42" s="1" t="s">
        <v>560</v>
      </c>
      <c r="U42" s="1" t="s">
        <v>560</v>
      </c>
      <c r="V42" s="7" t="s">
        <v>591</v>
      </c>
      <c r="W42" s="2" t="s">
        <v>837</v>
      </c>
      <c r="X42" s="2" t="s">
        <v>843</v>
      </c>
      <c r="Z42" s="7" t="s">
        <v>591</v>
      </c>
      <c r="AA42" s="67">
        <v>1</v>
      </c>
      <c r="AB42" s="67">
        <v>1</v>
      </c>
      <c r="AC42" s="67">
        <v>1</v>
      </c>
      <c r="AD42" s="67">
        <v>1</v>
      </c>
      <c r="AE42" s="67">
        <v>1</v>
      </c>
      <c r="AF42" s="67">
        <v>1</v>
      </c>
      <c r="AG42" s="67">
        <v>1</v>
      </c>
      <c r="AH42" s="67">
        <v>1</v>
      </c>
      <c r="AI42" s="67" t="s">
        <v>844</v>
      </c>
      <c r="AJ42" s="67" t="s">
        <v>844</v>
      </c>
      <c r="AK42" s="67" t="s">
        <v>844</v>
      </c>
      <c r="AL42" s="67" t="s">
        <v>844</v>
      </c>
      <c r="AM42" s="45"/>
      <c r="AN42" s="45" t="s">
        <v>69</v>
      </c>
      <c r="AO42" s="43"/>
      <c r="AP42" s="1" t="e">
        <v>#REF!</v>
      </c>
      <c r="AQ42" s="1" t="e">
        <v>#REF!</v>
      </c>
      <c r="AR42" s="1"/>
    </row>
    <row r="43" spans="1:44" x14ac:dyDescent="0.35">
      <c r="A43" s="2">
        <v>56</v>
      </c>
      <c r="B43" s="13" t="s">
        <v>525</v>
      </c>
      <c r="C43" s="1" t="s">
        <v>71</v>
      </c>
      <c r="D43" s="1" t="s">
        <v>72</v>
      </c>
      <c r="E43" s="2">
        <v>56</v>
      </c>
      <c r="F43" t="e">
        <v>#N/A</v>
      </c>
      <c r="G43" t="e">
        <v>#N/A</v>
      </c>
      <c r="K43" s="19" t="e">
        <v>#N/A</v>
      </c>
      <c r="L43" s="19" t="e">
        <v>#N/A</v>
      </c>
      <c r="N43" s="66" t="e">
        <v>#N/A</v>
      </c>
      <c r="O43" s="68" t="e">
        <v>#N/A</v>
      </c>
      <c r="P43" s="2" t="e">
        <v>#N/A</v>
      </c>
      <c r="Q43" s="2">
        <v>56</v>
      </c>
      <c r="S43" s="1" t="s">
        <v>560</v>
      </c>
      <c r="U43" s="1" t="s">
        <v>560</v>
      </c>
      <c r="V43" s="7" t="s">
        <v>592</v>
      </c>
      <c r="W43" s="2" t="e">
        <v>#N/A</v>
      </c>
      <c r="X43" s="2" t="e">
        <v>#N/A</v>
      </c>
      <c r="Z43" s="7" t="s">
        <v>592</v>
      </c>
      <c r="AA43" s="67" t="e">
        <v>#N/A</v>
      </c>
      <c r="AB43" s="67" t="e">
        <v>#N/A</v>
      </c>
      <c r="AC43" s="67" t="e">
        <v>#N/A</v>
      </c>
      <c r="AD43" s="67" t="e">
        <v>#N/A</v>
      </c>
      <c r="AE43" s="67" t="e">
        <v>#N/A</v>
      </c>
      <c r="AF43" s="67" t="e">
        <v>#N/A</v>
      </c>
      <c r="AG43" s="67" t="e">
        <v>#N/A</v>
      </c>
      <c r="AH43" s="67" t="e">
        <v>#N/A</v>
      </c>
      <c r="AI43" s="67" t="e">
        <v>#N/A</v>
      </c>
      <c r="AJ43" s="67" t="e">
        <v>#N/A</v>
      </c>
      <c r="AK43" s="67" t="e">
        <v>#N/A</v>
      </c>
      <c r="AL43" s="67" t="e">
        <v>#N/A</v>
      </c>
      <c r="AM43" s="45"/>
      <c r="AN43" s="45" t="s">
        <v>71</v>
      </c>
      <c r="AO43" s="43"/>
      <c r="AP43" s="1" t="e">
        <v>#REF!</v>
      </c>
      <c r="AQ43" s="1" t="e">
        <v>#REF!</v>
      </c>
      <c r="AR43" s="1"/>
    </row>
    <row r="44" spans="1:44" x14ac:dyDescent="0.35">
      <c r="A44" s="2">
        <v>59</v>
      </c>
      <c r="B44" s="13" t="s">
        <v>525</v>
      </c>
      <c r="C44" s="1" t="s">
        <v>73</v>
      </c>
      <c r="D44" s="1" t="s">
        <v>74</v>
      </c>
      <c r="E44" s="2">
        <v>59</v>
      </c>
      <c r="F44" t="e">
        <v>#N/A</v>
      </c>
      <c r="G44" t="e">
        <v>#N/A</v>
      </c>
      <c r="K44" s="19" t="e">
        <v>#N/A</v>
      </c>
      <c r="L44" s="19" t="e">
        <v>#N/A</v>
      </c>
      <c r="N44" s="66" t="e">
        <v>#N/A</v>
      </c>
      <c r="O44" s="68" t="e">
        <v>#N/A</v>
      </c>
      <c r="P44" s="2" t="e">
        <v>#N/A</v>
      </c>
      <c r="Q44" s="2">
        <v>59</v>
      </c>
      <c r="S44" s="1" t="e">
        <v>#N/A</v>
      </c>
      <c r="U44" s="1" t="e">
        <v>#N/A</v>
      </c>
      <c r="V44" s="7" t="s">
        <v>593</v>
      </c>
      <c r="W44" s="2" t="e">
        <v>#N/A</v>
      </c>
      <c r="X44" s="2" t="e">
        <v>#N/A</v>
      </c>
      <c r="Z44" s="7" t="s">
        <v>593</v>
      </c>
      <c r="AA44" s="67" t="e">
        <v>#N/A</v>
      </c>
      <c r="AB44" s="67" t="e">
        <v>#N/A</v>
      </c>
      <c r="AC44" s="67" t="e">
        <v>#N/A</v>
      </c>
      <c r="AD44" s="67" t="e">
        <v>#N/A</v>
      </c>
      <c r="AE44" s="67" t="e">
        <v>#N/A</v>
      </c>
      <c r="AF44" s="67" t="e">
        <v>#N/A</v>
      </c>
      <c r="AG44" s="67" t="e">
        <v>#N/A</v>
      </c>
      <c r="AH44" s="67" t="e">
        <v>#N/A</v>
      </c>
      <c r="AI44" s="67" t="e">
        <v>#N/A</v>
      </c>
      <c r="AJ44" s="67" t="e">
        <v>#N/A</v>
      </c>
      <c r="AK44" s="67" t="e">
        <v>#N/A</v>
      </c>
      <c r="AL44" s="67" t="e">
        <v>#N/A</v>
      </c>
      <c r="AM44" s="45"/>
      <c r="AN44" s="45" t="s">
        <v>73</v>
      </c>
      <c r="AO44" s="43"/>
      <c r="AP44" s="1" t="e">
        <v>#REF!</v>
      </c>
      <c r="AQ44" s="1" t="e">
        <v>#REF!</v>
      </c>
      <c r="AR44" s="1"/>
    </row>
    <row r="45" spans="1:44" x14ac:dyDescent="0.35">
      <c r="A45" s="2">
        <v>60</v>
      </c>
      <c r="B45" s="13" t="s">
        <v>525</v>
      </c>
      <c r="C45" s="1" t="s">
        <v>75</v>
      </c>
      <c r="D45" s="1" t="s">
        <v>76</v>
      </c>
      <c r="E45" s="2">
        <v>60</v>
      </c>
      <c r="F45" t="e">
        <v>#N/A</v>
      </c>
      <c r="G45" t="e">
        <v>#N/A</v>
      </c>
      <c r="K45" s="19" t="e">
        <v>#N/A</v>
      </c>
      <c r="L45" s="19" t="e">
        <v>#N/A</v>
      </c>
      <c r="N45" s="66" t="e">
        <v>#N/A</v>
      </c>
      <c r="O45" s="68" t="e">
        <v>#N/A</v>
      </c>
      <c r="P45" s="2" t="e">
        <v>#N/A</v>
      </c>
      <c r="Q45" s="2">
        <v>60</v>
      </c>
      <c r="S45" s="1" t="e">
        <v>#N/A</v>
      </c>
      <c r="U45" s="1" t="e">
        <v>#N/A</v>
      </c>
      <c r="V45" s="7" t="s">
        <v>594</v>
      </c>
      <c r="W45" s="2" t="e">
        <v>#N/A</v>
      </c>
      <c r="X45" s="2" t="e">
        <v>#N/A</v>
      </c>
      <c r="Z45" s="7" t="s">
        <v>594</v>
      </c>
      <c r="AA45" s="67" t="e">
        <v>#N/A</v>
      </c>
      <c r="AB45" s="67" t="e">
        <v>#N/A</v>
      </c>
      <c r="AC45" s="67" t="e">
        <v>#N/A</v>
      </c>
      <c r="AD45" s="67" t="e">
        <v>#N/A</v>
      </c>
      <c r="AE45" s="67" t="e">
        <v>#N/A</v>
      </c>
      <c r="AF45" s="67" t="e">
        <v>#N/A</v>
      </c>
      <c r="AG45" s="67" t="e">
        <v>#N/A</v>
      </c>
      <c r="AH45" s="67" t="e">
        <v>#N/A</v>
      </c>
      <c r="AI45" s="67" t="e">
        <v>#N/A</v>
      </c>
      <c r="AJ45" s="67" t="e">
        <v>#N/A</v>
      </c>
      <c r="AK45" s="67" t="e">
        <v>#N/A</v>
      </c>
      <c r="AL45" s="67" t="e">
        <v>#N/A</v>
      </c>
      <c r="AM45" s="45"/>
      <c r="AN45" s="45" t="s">
        <v>75</v>
      </c>
      <c r="AO45" s="43"/>
      <c r="AP45" s="1" t="e">
        <v>#REF!</v>
      </c>
      <c r="AQ45" s="1" t="e">
        <v>#REF!</v>
      </c>
      <c r="AR45" s="1"/>
    </row>
    <row r="46" spans="1:44" x14ac:dyDescent="0.35">
      <c r="A46" s="2">
        <v>62</v>
      </c>
      <c r="B46" s="13" t="s">
        <v>525</v>
      </c>
      <c r="C46" s="1" t="s">
        <v>77</v>
      </c>
      <c r="D46" s="1" t="s">
        <v>78</v>
      </c>
      <c r="E46" s="2">
        <v>62</v>
      </c>
      <c r="F46" t="e">
        <v>#N/A</v>
      </c>
      <c r="G46" t="e">
        <v>#N/A</v>
      </c>
      <c r="K46" s="19" t="e">
        <v>#N/A</v>
      </c>
      <c r="L46" s="19" t="e">
        <v>#N/A</v>
      </c>
      <c r="N46" s="66" t="e">
        <v>#N/A</v>
      </c>
      <c r="O46" s="68" t="e">
        <v>#N/A</v>
      </c>
      <c r="P46" s="2" t="e">
        <v>#N/A</v>
      </c>
      <c r="Q46" s="2">
        <v>62</v>
      </c>
      <c r="S46" s="1" t="e">
        <v>#N/A</v>
      </c>
      <c r="U46" s="1" t="e">
        <v>#N/A</v>
      </c>
      <c r="V46" s="7" t="s">
        <v>595</v>
      </c>
      <c r="W46" s="2" t="e">
        <v>#N/A</v>
      </c>
      <c r="X46" s="2" t="e">
        <v>#N/A</v>
      </c>
      <c r="Z46" s="7" t="s">
        <v>595</v>
      </c>
      <c r="AA46" s="67" t="e">
        <v>#N/A</v>
      </c>
      <c r="AB46" s="67" t="e">
        <v>#N/A</v>
      </c>
      <c r="AC46" s="67" t="e">
        <v>#N/A</v>
      </c>
      <c r="AD46" s="67" t="e">
        <v>#N/A</v>
      </c>
      <c r="AE46" s="67" t="e">
        <v>#N/A</v>
      </c>
      <c r="AF46" s="67" t="e">
        <v>#N/A</v>
      </c>
      <c r="AG46" s="67" t="e">
        <v>#N/A</v>
      </c>
      <c r="AH46" s="67" t="e">
        <v>#N/A</v>
      </c>
      <c r="AI46" s="67" t="e">
        <v>#N/A</v>
      </c>
      <c r="AJ46" s="67" t="e">
        <v>#N/A</v>
      </c>
      <c r="AK46" s="67" t="e">
        <v>#N/A</v>
      </c>
      <c r="AL46" s="67" t="e">
        <v>#N/A</v>
      </c>
      <c r="AM46" s="45"/>
      <c r="AN46" s="45" t="s">
        <v>77</v>
      </c>
      <c r="AO46" s="43"/>
      <c r="AP46" s="1" t="e">
        <v>#REF!</v>
      </c>
      <c r="AQ46" s="1" t="e">
        <v>#REF!</v>
      </c>
      <c r="AR46" s="1"/>
    </row>
    <row r="47" spans="1:44" x14ac:dyDescent="0.35">
      <c r="A47" s="2">
        <v>63</v>
      </c>
      <c r="B47" s="13" t="s">
        <v>525</v>
      </c>
      <c r="C47" s="1" t="s">
        <v>79</v>
      </c>
      <c r="D47" s="1" t="s">
        <v>80</v>
      </c>
      <c r="E47" s="2">
        <v>63</v>
      </c>
      <c r="F47" t="e">
        <v>#N/A</v>
      </c>
      <c r="G47" t="e">
        <v>#N/A</v>
      </c>
      <c r="K47" s="19" t="e">
        <v>#N/A</v>
      </c>
      <c r="L47" s="19" t="e">
        <v>#N/A</v>
      </c>
      <c r="N47" s="66" t="e">
        <v>#N/A</v>
      </c>
      <c r="O47" s="68" t="e">
        <v>#N/A</v>
      </c>
      <c r="P47" s="2" t="e">
        <v>#N/A</v>
      </c>
      <c r="Q47" s="2">
        <v>63</v>
      </c>
      <c r="S47" s="1" t="e">
        <v>#N/A</v>
      </c>
      <c r="U47" s="1" t="e">
        <v>#N/A</v>
      </c>
      <c r="V47" s="7" t="s">
        <v>596</v>
      </c>
      <c r="W47" s="2" t="e">
        <v>#N/A</v>
      </c>
      <c r="X47" s="2" t="e">
        <v>#N/A</v>
      </c>
      <c r="Z47" s="7" t="s">
        <v>596</v>
      </c>
      <c r="AA47" s="67" t="e">
        <v>#N/A</v>
      </c>
      <c r="AB47" s="67" t="e">
        <v>#N/A</v>
      </c>
      <c r="AC47" s="67" t="e">
        <v>#N/A</v>
      </c>
      <c r="AD47" s="67" t="e">
        <v>#N/A</v>
      </c>
      <c r="AE47" s="67" t="e">
        <v>#N/A</v>
      </c>
      <c r="AF47" s="67" t="e">
        <v>#N/A</v>
      </c>
      <c r="AG47" s="67" t="e">
        <v>#N/A</v>
      </c>
      <c r="AH47" s="67" t="e">
        <v>#N/A</v>
      </c>
      <c r="AI47" s="67" t="e">
        <v>#N/A</v>
      </c>
      <c r="AJ47" s="67" t="e">
        <v>#N/A</v>
      </c>
      <c r="AK47" s="67" t="e">
        <v>#N/A</v>
      </c>
      <c r="AL47" s="67" t="e">
        <v>#N/A</v>
      </c>
      <c r="AM47" s="45"/>
      <c r="AN47" s="45" t="s">
        <v>79</v>
      </c>
      <c r="AO47" s="43"/>
      <c r="AP47" s="1" t="e">
        <v>#REF!</v>
      </c>
      <c r="AQ47" s="1" t="e">
        <v>#REF!</v>
      </c>
      <c r="AR47" s="1"/>
    </row>
    <row r="48" spans="1:44" x14ac:dyDescent="0.35">
      <c r="A48" s="2">
        <v>64</v>
      </c>
      <c r="B48" s="13" t="s">
        <v>525</v>
      </c>
      <c r="C48" s="1" t="s">
        <v>81</v>
      </c>
      <c r="D48" s="1" t="s">
        <v>82</v>
      </c>
      <c r="E48" s="2">
        <v>64</v>
      </c>
      <c r="F48" t="e">
        <v>#N/A</v>
      </c>
      <c r="G48" t="e">
        <v>#N/A</v>
      </c>
      <c r="K48" s="19" t="e">
        <v>#N/A</v>
      </c>
      <c r="L48" s="19" t="e">
        <v>#N/A</v>
      </c>
      <c r="N48" s="66" t="e">
        <v>#N/A</v>
      </c>
      <c r="O48" s="68" t="e">
        <v>#N/A</v>
      </c>
      <c r="P48" s="2" t="e">
        <v>#N/A</v>
      </c>
      <c r="Q48" s="2">
        <v>64</v>
      </c>
      <c r="S48" s="1" t="e">
        <v>#N/A</v>
      </c>
      <c r="U48" s="1" t="e">
        <v>#N/A</v>
      </c>
      <c r="V48" s="7" t="s">
        <v>597</v>
      </c>
      <c r="W48" s="2" t="e">
        <v>#N/A</v>
      </c>
      <c r="X48" s="2" t="e">
        <v>#N/A</v>
      </c>
      <c r="Z48" s="7" t="s">
        <v>597</v>
      </c>
      <c r="AA48" s="67" t="e">
        <v>#N/A</v>
      </c>
      <c r="AB48" s="67" t="e">
        <v>#N/A</v>
      </c>
      <c r="AC48" s="67" t="e">
        <v>#N/A</v>
      </c>
      <c r="AD48" s="67" t="e">
        <v>#N/A</v>
      </c>
      <c r="AE48" s="67" t="e">
        <v>#N/A</v>
      </c>
      <c r="AF48" s="67" t="e">
        <v>#N/A</v>
      </c>
      <c r="AG48" s="67" t="e">
        <v>#N/A</v>
      </c>
      <c r="AH48" s="67" t="e">
        <v>#N/A</v>
      </c>
      <c r="AI48" s="67" t="e">
        <v>#N/A</v>
      </c>
      <c r="AJ48" s="67" t="e">
        <v>#N/A</v>
      </c>
      <c r="AK48" s="67" t="e">
        <v>#N/A</v>
      </c>
      <c r="AL48" s="67" t="e">
        <v>#N/A</v>
      </c>
      <c r="AM48" s="45"/>
      <c r="AN48" s="45" t="s">
        <v>81</v>
      </c>
      <c r="AO48" s="43"/>
      <c r="AP48" s="1" t="e">
        <v>#REF!</v>
      </c>
      <c r="AQ48" s="1" t="e">
        <v>#REF!</v>
      </c>
      <c r="AR48" s="1"/>
    </row>
    <row r="49" spans="1:44" x14ac:dyDescent="0.35">
      <c r="A49" s="2">
        <v>65</v>
      </c>
      <c r="B49" s="13" t="s">
        <v>525</v>
      </c>
      <c r="C49" s="1" t="s">
        <v>83</v>
      </c>
      <c r="D49" s="1" t="s">
        <v>84</v>
      </c>
      <c r="E49" s="2">
        <v>65</v>
      </c>
      <c r="F49" t="e">
        <v>#N/A</v>
      </c>
      <c r="G49" t="e">
        <v>#N/A</v>
      </c>
      <c r="K49" s="19" t="e">
        <v>#N/A</v>
      </c>
      <c r="L49" s="19" t="e">
        <v>#N/A</v>
      </c>
      <c r="N49" s="66" t="e">
        <v>#N/A</v>
      </c>
      <c r="O49" s="68" t="e">
        <v>#N/A</v>
      </c>
      <c r="P49" s="2" t="e">
        <v>#N/A</v>
      </c>
      <c r="Q49" s="2">
        <v>65</v>
      </c>
      <c r="S49" s="1" t="s">
        <v>560</v>
      </c>
      <c r="U49" s="1">
        <v>0</v>
      </c>
      <c r="V49" s="7" t="s">
        <v>598</v>
      </c>
      <c r="W49" s="2" t="e">
        <v>#N/A</v>
      </c>
      <c r="X49" s="2" t="e">
        <v>#N/A</v>
      </c>
      <c r="Z49" s="7" t="s">
        <v>598</v>
      </c>
      <c r="AA49" s="67" t="e">
        <v>#N/A</v>
      </c>
      <c r="AB49" s="67" t="e">
        <v>#N/A</v>
      </c>
      <c r="AC49" s="67" t="e">
        <v>#N/A</v>
      </c>
      <c r="AD49" s="67" t="e">
        <v>#N/A</v>
      </c>
      <c r="AE49" s="67" t="e">
        <v>#N/A</v>
      </c>
      <c r="AF49" s="67" t="e">
        <v>#N/A</v>
      </c>
      <c r="AG49" s="67" t="e">
        <v>#N/A</v>
      </c>
      <c r="AH49" s="67" t="e">
        <v>#N/A</v>
      </c>
      <c r="AI49" s="67" t="e">
        <v>#N/A</v>
      </c>
      <c r="AJ49" s="67" t="e">
        <v>#N/A</v>
      </c>
      <c r="AK49" s="67" t="e">
        <v>#N/A</v>
      </c>
      <c r="AL49" s="67" t="e">
        <v>#N/A</v>
      </c>
      <c r="AM49" s="45"/>
      <c r="AN49" s="45" t="s">
        <v>83</v>
      </c>
      <c r="AO49" s="43"/>
      <c r="AP49" s="1" t="e">
        <v>#REF!</v>
      </c>
      <c r="AQ49" s="1" t="e">
        <v>#REF!</v>
      </c>
      <c r="AR49" s="1"/>
    </row>
    <row r="50" spans="1:44" x14ac:dyDescent="0.35">
      <c r="A50" s="2">
        <v>68</v>
      </c>
      <c r="B50" s="13" t="s">
        <v>525</v>
      </c>
      <c r="C50" s="1" t="s">
        <v>85</v>
      </c>
      <c r="D50" s="1" t="s">
        <v>86</v>
      </c>
      <c r="E50" s="2">
        <v>68</v>
      </c>
      <c r="F50" t="e">
        <v>#N/A</v>
      </c>
      <c r="G50" t="e">
        <v>#N/A</v>
      </c>
      <c r="K50" s="19" t="e">
        <v>#N/A</v>
      </c>
      <c r="L50" s="19" t="e">
        <v>#N/A</v>
      </c>
      <c r="N50" s="66" t="e">
        <v>#N/A</v>
      </c>
      <c r="O50" s="68" t="e">
        <v>#N/A</v>
      </c>
      <c r="P50" s="2" t="e">
        <v>#N/A</v>
      </c>
      <c r="Q50" s="2">
        <v>68</v>
      </c>
      <c r="S50" s="1" t="s">
        <v>560</v>
      </c>
      <c r="U50" s="1" t="s">
        <v>560</v>
      </c>
      <c r="V50" s="7" t="s">
        <v>599</v>
      </c>
      <c r="W50" s="2" t="e">
        <v>#N/A</v>
      </c>
      <c r="X50" s="2" t="e">
        <v>#N/A</v>
      </c>
      <c r="Z50" s="7" t="s">
        <v>599</v>
      </c>
      <c r="AA50" s="67" t="e">
        <v>#N/A</v>
      </c>
      <c r="AB50" s="67" t="e">
        <v>#N/A</v>
      </c>
      <c r="AC50" s="67" t="e">
        <v>#N/A</v>
      </c>
      <c r="AD50" s="67" t="e">
        <v>#N/A</v>
      </c>
      <c r="AE50" s="67" t="e">
        <v>#N/A</v>
      </c>
      <c r="AF50" s="67" t="e">
        <v>#N/A</v>
      </c>
      <c r="AG50" s="67" t="e">
        <v>#N/A</v>
      </c>
      <c r="AH50" s="67" t="e">
        <v>#N/A</v>
      </c>
      <c r="AI50" s="67" t="e">
        <v>#N/A</v>
      </c>
      <c r="AJ50" s="67" t="e">
        <v>#N/A</v>
      </c>
      <c r="AK50" s="67" t="e">
        <v>#N/A</v>
      </c>
      <c r="AL50" s="67" t="e">
        <v>#N/A</v>
      </c>
      <c r="AM50" s="45"/>
      <c r="AN50" s="45" t="s">
        <v>85</v>
      </c>
      <c r="AO50" s="43"/>
      <c r="AP50" s="1" t="e">
        <v>#REF!</v>
      </c>
      <c r="AQ50" s="1" t="e">
        <v>#REF!</v>
      </c>
      <c r="AR50" s="1"/>
    </row>
    <row r="51" spans="1:44" x14ac:dyDescent="0.35">
      <c r="A51" s="2">
        <v>70</v>
      </c>
      <c r="B51" s="13" t="s">
        <v>525</v>
      </c>
      <c r="C51" s="1" t="s">
        <v>87</v>
      </c>
      <c r="D51" s="1" t="s">
        <v>88</v>
      </c>
      <c r="E51" s="2">
        <v>70</v>
      </c>
      <c r="F51" t="e">
        <v>#N/A</v>
      </c>
      <c r="G51" t="e">
        <v>#N/A</v>
      </c>
      <c r="K51" s="19" t="e">
        <v>#N/A</v>
      </c>
      <c r="L51" s="19" t="e">
        <v>#N/A</v>
      </c>
      <c r="N51" s="66" t="e">
        <v>#N/A</v>
      </c>
      <c r="O51" s="68" t="e">
        <v>#N/A</v>
      </c>
      <c r="P51" s="2" t="e">
        <v>#N/A</v>
      </c>
      <c r="Q51" s="2">
        <v>70</v>
      </c>
      <c r="S51" s="1" t="e">
        <v>#N/A</v>
      </c>
      <c r="U51" s="1" t="e">
        <v>#N/A</v>
      </c>
      <c r="V51" s="7" t="s">
        <v>600</v>
      </c>
      <c r="W51" s="2" t="e">
        <v>#N/A</v>
      </c>
      <c r="X51" s="2" t="e">
        <v>#N/A</v>
      </c>
      <c r="Z51" s="7" t="s">
        <v>600</v>
      </c>
      <c r="AA51" s="67" t="e">
        <v>#N/A</v>
      </c>
      <c r="AB51" s="67" t="e">
        <v>#N/A</v>
      </c>
      <c r="AC51" s="67" t="e">
        <v>#N/A</v>
      </c>
      <c r="AD51" s="67" t="e">
        <v>#N/A</v>
      </c>
      <c r="AE51" s="67" t="e">
        <v>#N/A</v>
      </c>
      <c r="AF51" s="67" t="e">
        <v>#N/A</v>
      </c>
      <c r="AG51" s="67" t="e">
        <v>#N/A</v>
      </c>
      <c r="AH51" s="67" t="e">
        <v>#N/A</v>
      </c>
      <c r="AI51" s="67" t="e">
        <v>#N/A</v>
      </c>
      <c r="AJ51" s="67" t="e">
        <v>#N/A</v>
      </c>
      <c r="AK51" s="67" t="e">
        <v>#N/A</v>
      </c>
      <c r="AL51" s="67" t="e">
        <v>#N/A</v>
      </c>
      <c r="AM51" s="45"/>
      <c r="AN51" s="45" t="s">
        <v>87</v>
      </c>
      <c r="AO51" s="43"/>
      <c r="AP51" s="1" t="e">
        <v>#REF!</v>
      </c>
      <c r="AQ51" s="1" t="e">
        <v>#REF!</v>
      </c>
      <c r="AR51" s="1"/>
    </row>
    <row r="52" spans="1:44" x14ac:dyDescent="0.35">
      <c r="A52" s="2">
        <v>72</v>
      </c>
      <c r="B52" s="13" t="s">
        <v>525</v>
      </c>
      <c r="C52" s="1" t="s">
        <v>89</v>
      </c>
      <c r="D52" s="1" t="s">
        <v>90</v>
      </c>
      <c r="E52" s="2">
        <v>72</v>
      </c>
      <c r="F52" t="e">
        <v>#N/A</v>
      </c>
      <c r="G52" t="e">
        <v>#N/A</v>
      </c>
      <c r="K52" s="19" t="e">
        <v>#N/A</v>
      </c>
      <c r="L52" s="19" t="e">
        <v>#N/A</v>
      </c>
      <c r="N52" s="66" t="e">
        <v>#N/A</v>
      </c>
      <c r="O52" s="68" t="e">
        <v>#N/A</v>
      </c>
      <c r="P52" s="2" t="e">
        <v>#N/A</v>
      </c>
      <c r="Q52" s="2">
        <v>72</v>
      </c>
      <c r="S52" s="1" t="s">
        <v>560</v>
      </c>
      <c r="U52" s="1">
        <v>0</v>
      </c>
      <c r="V52" s="7" t="s">
        <v>601</v>
      </c>
      <c r="W52" s="2" t="e">
        <v>#N/A</v>
      </c>
      <c r="X52" s="2" t="e">
        <v>#N/A</v>
      </c>
      <c r="Z52" s="7" t="s">
        <v>601</v>
      </c>
      <c r="AA52" s="67" t="e">
        <v>#N/A</v>
      </c>
      <c r="AB52" s="67" t="e">
        <v>#N/A</v>
      </c>
      <c r="AC52" s="67" t="e">
        <v>#N/A</v>
      </c>
      <c r="AD52" s="67" t="e">
        <v>#N/A</v>
      </c>
      <c r="AE52" s="67" t="e">
        <v>#N/A</v>
      </c>
      <c r="AF52" s="67" t="e">
        <v>#N/A</v>
      </c>
      <c r="AG52" s="67" t="e">
        <v>#N/A</v>
      </c>
      <c r="AH52" s="67" t="e">
        <v>#N/A</v>
      </c>
      <c r="AI52" s="67" t="e">
        <v>#N/A</v>
      </c>
      <c r="AJ52" s="67" t="e">
        <v>#N/A</v>
      </c>
      <c r="AK52" s="67" t="e">
        <v>#N/A</v>
      </c>
      <c r="AL52" s="67" t="e">
        <v>#N/A</v>
      </c>
      <c r="AM52" s="45"/>
      <c r="AN52" s="45" t="s">
        <v>89</v>
      </c>
      <c r="AO52" s="43"/>
      <c r="AP52" s="1" t="e">
        <v>#REF!</v>
      </c>
      <c r="AQ52" s="1" t="e">
        <v>#REF!</v>
      </c>
      <c r="AR52" s="1"/>
    </row>
    <row r="53" spans="1:44" x14ac:dyDescent="0.35">
      <c r="A53" s="2">
        <v>74</v>
      </c>
      <c r="B53" s="13" t="s">
        <v>525</v>
      </c>
      <c r="C53" s="1" t="s">
        <v>91</v>
      </c>
      <c r="D53" s="1" t="s">
        <v>92</v>
      </c>
      <c r="E53" s="2">
        <v>74</v>
      </c>
      <c r="F53" t="e">
        <v>#N/A</v>
      </c>
      <c r="G53" t="e">
        <v>#N/A</v>
      </c>
      <c r="K53" s="19" t="e">
        <v>#N/A</v>
      </c>
      <c r="L53" s="19" t="e">
        <v>#N/A</v>
      </c>
      <c r="N53" s="66" t="e">
        <v>#N/A</v>
      </c>
      <c r="O53" s="68" t="e">
        <v>#N/A</v>
      </c>
      <c r="P53" s="2" t="e">
        <v>#N/A</v>
      </c>
      <c r="Q53" s="2">
        <v>74</v>
      </c>
      <c r="S53" s="1" t="s">
        <v>560</v>
      </c>
      <c r="U53" s="1" t="s">
        <v>560</v>
      </c>
      <c r="V53" s="7" t="s">
        <v>602</v>
      </c>
      <c r="W53" s="2" t="e">
        <v>#N/A</v>
      </c>
      <c r="X53" s="2" t="e">
        <v>#N/A</v>
      </c>
      <c r="Z53" s="7" t="s">
        <v>602</v>
      </c>
      <c r="AA53" s="67" t="e">
        <v>#N/A</v>
      </c>
      <c r="AB53" s="67" t="e">
        <v>#N/A</v>
      </c>
      <c r="AC53" s="67" t="e">
        <v>#N/A</v>
      </c>
      <c r="AD53" s="67" t="e">
        <v>#N/A</v>
      </c>
      <c r="AE53" s="67" t="e">
        <v>#N/A</v>
      </c>
      <c r="AF53" s="67" t="e">
        <v>#N/A</v>
      </c>
      <c r="AG53" s="67" t="e">
        <v>#N/A</v>
      </c>
      <c r="AH53" s="67" t="e">
        <v>#N/A</v>
      </c>
      <c r="AI53" s="67" t="e">
        <v>#N/A</v>
      </c>
      <c r="AJ53" s="67" t="e">
        <v>#N/A</v>
      </c>
      <c r="AK53" s="67" t="e">
        <v>#N/A</v>
      </c>
      <c r="AL53" s="67" t="e">
        <v>#N/A</v>
      </c>
      <c r="AM53" s="45"/>
      <c r="AN53" s="45" t="s">
        <v>91</v>
      </c>
      <c r="AO53" s="43"/>
      <c r="AP53" s="1" t="e">
        <v>#REF!</v>
      </c>
      <c r="AQ53" s="1" t="e">
        <v>#REF!</v>
      </c>
      <c r="AR53" s="1"/>
    </row>
    <row r="54" spans="1:44" x14ac:dyDescent="0.35">
      <c r="A54" s="2">
        <v>75</v>
      </c>
      <c r="B54" s="13" t="s">
        <v>525</v>
      </c>
      <c r="C54" s="1" t="s">
        <v>93</v>
      </c>
      <c r="D54" s="1" t="s">
        <v>94</v>
      </c>
      <c r="E54" s="2">
        <v>75</v>
      </c>
      <c r="F54" t="s">
        <v>842</v>
      </c>
      <c r="G54" t="s">
        <v>842</v>
      </c>
      <c r="K54" s="19" t="s">
        <v>822</v>
      </c>
      <c r="L54" s="19" t="s">
        <v>822</v>
      </c>
      <c r="N54" s="66" t="s">
        <v>822</v>
      </c>
      <c r="O54" s="66" t="s">
        <v>822</v>
      </c>
      <c r="P54" s="2" t="s">
        <v>822</v>
      </c>
      <c r="Q54" s="2">
        <v>75</v>
      </c>
      <c r="S54" s="1" t="s">
        <v>560</v>
      </c>
      <c r="U54" s="1" t="s">
        <v>560</v>
      </c>
      <c r="V54" s="7" t="s">
        <v>603</v>
      </c>
      <c r="W54" s="2" t="s">
        <v>837</v>
      </c>
      <c r="X54" s="2" t="s">
        <v>843</v>
      </c>
      <c r="Z54" s="7" t="s">
        <v>603</v>
      </c>
      <c r="AA54" s="67">
        <v>1</v>
      </c>
      <c r="AB54" s="67">
        <v>1</v>
      </c>
      <c r="AC54" s="67">
        <v>1</v>
      </c>
      <c r="AD54" s="67">
        <v>1</v>
      </c>
      <c r="AE54" s="67">
        <v>1</v>
      </c>
      <c r="AF54" s="67">
        <v>1</v>
      </c>
      <c r="AG54" s="67">
        <v>1</v>
      </c>
      <c r="AH54" s="67" t="s">
        <v>844</v>
      </c>
      <c r="AI54" s="67" t="s">
        <v>844</v>
      </c>
      <c r="AJ54" s="67" t="s">
        <v>844</v>
      </c>
      <c r="AK54" s="67" t="s">
        <v>844</v>
      </c>
      <c r="AL54" s="67" t="s">
        <v>844</v>
      </c>
      <c r="AM54" s="45"/>
      <c r="AN54" s="45" t="s">
        <v>93</v>
      </c>
      <c r="AO54" s="43"/>
      <c r="AP54" s="1" t="e">
        <v>#REF!</v>
      </c>
      <c r="AQ54" s="1" t="e">
        <v>#REF!</v>
      </c>
      <c r="AR54" s="1"/>
    </row>
    <row r="55" spans="1:44" x14ac:dyDescent="0.35">
      <c r="A55" s="2">
        <v>80</v>
      </c>
      <c r="B55" s="13" t="s">
        <v>525</v>
      </c>
      <c r="C55" s="1" t="s">
        <v>95</v>
      </c>
      <c r="D55" s="1" t="s">
        <v>96</v>
      </c>
      <c r="E55" s="2">
        <v>80</v>
      </c>
      <c r="F55" t="e">
        <v>#N/A</v>
      </c>
      <c r="G55" t="e">
        <v>#N/A</v>
      </c>
      <c r="K55" s="19" t="e">
        <v>#N/A</v>
      </c>
      <c r="L55" s="19" t="e">
        <v>#N/A</v>
      </c>
      <c r="N55" s="66" t="e">
        <v>#N/A</v>
      </c>
      <c r="O55" s="68" t="e">
        <v>#N/A</v>
      </c>
      <c r="P55" s="2" t="e">
        <v>#N/A</v>
      </c>
      <c r="Q55" s="2">
        <v>80</v>
      </c>
      <c r="S55" s="1" t="s">
        <v>560</v>
      </c>
      <c r="U55" s="1" t="s">
        <v>560</v>
      </c>
      <c r="V55" s="7" t="s">
        <v>604</v>
      </c>
      <c r="W55" s="2" t="e">
        <v>#N/A</v>
      </c>
      <c r="X55" s="2" t="e">
        <v>#N/A</v>
      </c>
      <c r="Z55" s="7" t="s">
        <v>604</v>
      </c>
      <c r="AA55" s="67" t="e">
        <v>#N/A</v>
      </c>
      <c r="AB55" s="67" t="e">
        <v>#N/A</v>
      </c>
      <c r="AC55" s="67" t="e">
        <v>#N/A</v>
      </c>
      <c r="AD55" s="67" t="e">
        <v>#N/A</v>
      </c>
      <c r="AE55" s="67" t="e">
        <v>#N/A</v>
      </c>
      <c r="AF55" s="67" t="e">
        <v>#N/A</v>
      </c>
      <c r="AG55" s="67" t="e">
        <v>#N/A</v>
      </c>
      <c r="AH55" s="67" t="e">
        <v>#N/A</v>
      </c>
      <c r="AI55" s="67" t="e">
        <v>#N/A</v>
      </c>
      <c r="AJ55" s="67" t="e">
        <v>#N/A</v>
      </c>
      <c r="AK55" s="67" t="e">
        <v>#N/A</v>
      </c>
      <c r="AL55" s="67" t="e">
        <v>#N/A</v>
      </c>
      <c r="AM55" s="45"/>
      <c r="AN55" s="45" t="s">
        <v>95</v>
      </c>
      <c r="AO55" s="43"/>
      <c r="AP55" s="1" t="e">
        <v>#REF!</v>
      </c>
      <c r="AQ55" s="1" t="e">
        <v>#REF!</v>
      </c>
      <c r="AR55" s="1"/>
    </row>
    <row r="56" spans="1:44" x14ac:dyDescent="0.35">
      <c r="A56" s="2">
        <v>81</v>
      </c>
      <c r="B56" s="13" t="s">
        <v>525</v>
      </c>
      <c r="C56" s="1" t="s">
        <v>97</v>
      </c>
      <c r="D56" s="1" t="s">
        <v>98</v>
      </c>
      <c r="E56" s="2">
        <v>81</v>
      </c>
      <c r="F56" t="e">
        <v>#N/A</v>
      </c>
      <c r="G56" t="e">
        <v>#N/A</v>
      </c>
      <c r="K56" s="19" t="e">
        <v>#N/A</v>
      </c>
      <c r="L56" s="19" t="e">
        <v>#N/A</v>
      </c>
      <c r="N56" s="66" t="e">
        <v>#N/A</v>
      </c>
      <c r="O56" s="68" t="e">
        <v>#N/A</v>
      </c>
      <c r="P56" s="2" t="e">
        <v>#N/A</v>
      </c>
      <c r="Q56" s="2">
        <v>81</v>
      </c>
      <c r="S56" s="1" t="s">
        <v>560</v>
      </c>
      <c r="U56" s="1">
        <v>0</v>
      </c>
      <c r="V56" s="7" t="s">
        <v>605</v>
      </c>
      <c r="W56" s="2" t="e">
        <v>#N/A</v>
      </c>
      <c r="X56" s="2" t="e">
        <v>#N/A</v>
      </c>
      <c r="Z56" s="7" t="s">
        <v>605</v>
      </c>
      <c r="AA56" s="67" t="e">
        <v>#N/A</v>
      </c>
      <c r="AB56" s="67" t="e">
        <v>#N/A</v>
      </c>
      <c r="AC56" s="67" t="e">
        <v>#N/A</v>
      </c>
      <c r="AD56" s="67" t="e">
        <v>#N/A</v>
      </c>
      <c r="AE56" s="67" t="e">
        <v>#N/A</v>
      </c>
      <c r="AF56" s="67" t="e">
        <v>#N/A</v>
      </c>
      <c r="AG56" s="67" t="e">
        <v>#N/A</v>
      </c>
      <c r="AH56" s="67" t="e">
        <v>#N/A</v>
      </c>
      <c r="AI56" s="67" t="e">
        <v>#N/A</v>
      </c>
      <c r="AJ56" s="67" t="e">
        <v>#N/A</v>
      </c>
      <c r="AK56" s="67" t="e">
        <v>#N/A</v>
      </c>
      <c r="AL56" s="67" t="e">
        <v>#N/A</v>
      </c>
      <c r="AM56" s="45"/>
      <c r="AN56" s="45" t="s">
        <v>97</v>
      </c>
      <c r="AO56" s="43"/>
      <c r="AP56" s="1" t="e">
        <v>#REF!</v>
      </c>
      <c r="AQ56" s="1" t="e">
        <v>#REF!</v>
      </c>
      <c r="AR56" s="1"/>
    </row>
    <row r="57" spans="1:44" x14ac:dyDescent="0.35">
      <c r="A57" s="2">
        <v>82</v>
      </c>
      <c r="B57" s="13" t="s">
        <v>525</v>
      </c>
      <c r="C57" s="1" t="s">
        <v>99</v>
      </c>
      <c r="D57" s="1" t="s">
        <v>100</v>
      </c>
      <c r="E57" s="2">
        <v>82</v>
      </c>
      <c r="F57" t="e">
        <v>#N/A</v>
      </c>
      <c r="G57" t="e">
        <v>#N/A</v>
      </c>
      <c r="K57" s="19" t="e">
        <v>#N/A</v>
      </c>
      <c r="L57" s="19" t="e">
        <v>#N/A</v>
      </c>
      <c r="N57" s="66" t="e">
        <v>#N/A</v>
      </c>
      <c r="O57" s="68" t="e">
        <v>#N/A</v>
      </c>
      <c r="P57" s="2" t="e">
        <v>#N/A</v>
      </c>
      <c r="Q57" s="2">
        <v>82</v>
      </c>
      <c r="S57" s="1" t="s">
        <v>560</v>
      </c>
      <c r="U57" s="1">
        <v>0</v>
      </c>
      <c r="V57" s="7" t="s">
        <v>606</v>
      </c>
      <c r="W57" s="2" t="e">
        <v>#N/A</v>
      </c>
      <c r="X57" s="2" t="e">
        <v>#N/A</v>
      </c>
      <c r="Z57" s="7" t="s">
        <v>606</v>
      </c>
      <c r="AA57" s="67" t="e">
        <v>#N/A</v>
      </c>
      <c r="AB57" s="67" t="e">
        <v>#N/A</v>
      </c>
      <c r="AC57" s="67" t="e">
        <v>#N/A</v>
      </c>
      <c r="AD57" s="67" t="e">
        <v>#N/A</v>
      </c>
      <c r="AE57" s="67" t="e">
        <v>#N/A</v>
      </c>
      <c r="AF57" s="67" t="e">
        <v>#N/A</v>
      </c>
      <c r="AG57" s="67" t="e">
        <v>#N/A</v>
      </c>
      <c r="AH57" s="67" t="e">
        <v>#N/A</v>
      </c>
      <c r="AI57" s="67" t="e">
        <v>#N/A</v>
      </c>
      <c r="AJ57" s="67" t="e">
        <v>#N/A</v>
      </c>
      <c r="AK57" s="67" t="e">
        <v>#N/A</v>
      </c>
      <c r="AL57" s="67" t="e">
        <v>#N/A</v>
      </c>
      <c r="AM57" s="45"/>
      <c r="AN57" s="45" t="s">
        <v>99</v>
      </c>
      <c r="AO57" s="43"/>
      <c r="AP57" s="1" t="e">
        <v>#REF!</v>
      </c>
      <c r="AQ57" s="1" t="e">
        <v>#REF!</v>
      </c>
      <c r="AR57" s="1"/>
    </row>
    <row r="58" spans="1:44" x14ac:dyDescent="0.35">
      <c r="A58" s="2">
        <v>84</v>
      </c>
      <c r="B58" s="13" t="s">
        <v>525</v>
      </c>
      <c r="C58" s="1" t="s">
        <v>101</v>
      </c>
      <c r="D58" s="1" t="s">
        <v>102</v>
      </c>
      <c r="E58" s="2">
        <v>84</v>
      </c>
      <c r="F58" t="e">
        <v>#N/A</v>
      </c>
      <c r="G58" t="e">
        <v>#N/A</v>
      </c>
      <c r="K58" s="19" t="e">
        <v>#N/A</v>
      </c>
      <c r="L58" s="19" t="e">
        <v>#N/A</v>
      </c>
      <c r="N58" s="66" t="e">
        <v>#N/A</v>
      </c>
      <c r="O58" s="68" t="e">
        <v>#N/A</v>
      </c>
      <c r="P58" s="2" t="e">
        <v>#N/A</v>
      </c>
      <c r="Q58" s="2">
        <v>84</v>
      </c>
      <c r="S58" s="1" t="s">
        <v>560</v>
      </c>
      <c r="U58" s="1" t="s">
        <v>560</v>
      </c>
      <c r="V58" s="7" t="s">
        <v>607</v>
      </c>
      <c r="W58" s="2" t="e">
        <v>#N/A</v>
      </c>
      <c r="X58" s="2" t="e">
        <v>#N/A</v>
      </c>
      <c r="Z58" s="7" t="s">
        <v>607</v>
      </c>
      <c r="AA58" s="67" t="e">
        <v>#N/A</v>
      </c>
      <c r="AB58" s="67" t="e">
        <v>#N/A</v>
      </c>
      <c r="AC58" s="67" t="e">
        <v>#N/A</v>
      </c>
      <c r="AD58" s="67" t="e">
        <v>#N/A</v>
      </c>
      <c r="AE58" s="67" t="e">
        <v>#N/A</v>
      </c>
      <c r="AF58" s="67" t="e">
        <v>#N/A</v>
      </c>
      <c r="AG58" s="67" t="e">
        <v>#N/A</v>
      </c>
      <c r="AH58" s="67" t="e">
        <v>#N/A</v>
      </c>
      <c r="AI58" s="67" t="e">
        <v>#N/A</v>
      </c>
      <c r="AJ58" s="67" t="e">
        <v>#N/A</v>
      </c>
      <c r="AK58" s="67" t="e">
        <v>#N/A</v>
      </c>
      <c r="AL58" s="67" t="e">
        <v>#N/A</v>
      </c>
      <c r="AM58" s="45"/>
      <c r="AN58" s="45" t="s">
        <v>101</v>
      </c>
      <c r="AO58" s="43"/>
      <c r="AP58" s="1" t="e">
        <v>#REF!</v>
      </c>
      <c r="AQ58" s="1" t="e">
        <v>#REF!</v>
      </c>
      <c r="AR58" s="1"/>
    </row>
    <row r="59" spans="1:44" x14ac:dyDescent="0.35">
      <c r="A59" s="2">
        <v>86</v>
      </c>
      <c r="B59" s="13" t="s">
        <v>525</v>
      </c>
      <c r="C59" s="1" t="s">
        <v>103</v>
      </c>
      <c r="D59" s="1" t="s">
        <v>104</v>
      </c>
      <c r="E59" s="2">
        <v>86</v>
      </c>
      <c r="F59" t="e">
        <v>#N/A</v>
      </c>
      <c r="G59" t="e">
        <v>#N/A</v>
      </c>
      <c r="K59" s="19" t="e">
        <v>#N/A</v>
      </c>
      <c r="L59" s="19" t="e">
        <v>#N/A</v>
      </c>
      <c r="N59" s="66" t="e">
        <v>#N/A</v>
      </c>
      <c r="O59" s="68" t="e">
        <v>#N/A</v>
      </c>
      <c r="P59" s="2" t="e">
        <v>#N/A</v>
      </c>
      <c r="Q59" s="2">
        <v>86</v>
      </c>
      <c r="S59" s="1" t="e">
        <v>#N/A</v>
      </c>
      <c r="U59" s="1" t="e">
        <v>#N/A</v>
      </c>
      <c r="V59" s="7" t="s">
        <v>608</v>
      </c>
      <c r="W59" s="2" t="e">
        <v>#N/A</v>
      </c>
      <c r="X59" s="2" t="e">
        <v>#N/A</v>
      </c>
      <c r="Z59" s="7" t="s">
        <v>608</v>
      </c>
      <c r="AA59" s="67" t="e">
        <v>#N/A</v>
      </c>
      <c r="AB59" s="67" t="e">
        <v>#N/A</v>
      </c>
      <c r="AC59" s="67" t="e">
        <v>#N/A</v>
      </c>
      <c r="AD59" s="67" t="e">
        <v>#N/A</v>
      </c>
      <c r="AE59" s="67" t="e">
        <v>#N/A</v>
      </c>
      <c r="AF59" s="67" t="e">
        <v>#N/A</v>
      </c>
      <c r="AG59" s="67" t="e">
        <v>#N/A</v>
      </c>
      <c r="AH59" s="67" t="e">
        <v>#N/A</v>
      </c>
      <c r="AI59" s="67" t="e">
        <v>#N/A</v>
      </c>
      <c r="AJ59" s="67" t="e">
        <v>#N/A</v>
      </c>
      <c r="AK59" s="67" t="e">
        <v>#N/A</v>
      </c>
      <c r="AL59" s="67" t="e">
        <v>#N/A</v>
      </c>
      <c r="AM59" s="45"/>
      <c r="AN59" s="45" t="s">
        <v>103</v>
      </c>
      <c r="AO59" s="43"/>
      <c r="AP59" s="1" t="e">
        <v>#REF!</v>
      </c>
      <c r="AQ59" s="1" t="e">
        <v>#REF!</v>
      </c>
      <c r="AR59" s="1"/>
    </row>
    <row r="60" spans="1:44" x14ac:dyDescent="0.35">
      <c r="A60" s="2">
        <v>88</v>
      </c>
      <c r="B60" s="13" t="s">
        <v>525</v>
      </c>
      <c r="C60" s="1" t="s">
        <v>105</v>
      </c>
      <c r="D60" s="1" t="s">
        <v>106</v>
      </c>
      <c r="E60" s="2">
        <v>88</v>
      </c>
      <c r="F60" t="e">
        <v>#N/A</v>
      </c>
      <c r="G60" t="e">
        <v>#N/A</v>
      </c>
      <c r="K60" s="19" t="e">
        <v>#N/A</v>
      </c>
      <c r="L60" s="19" t="e">
        <v>#N/A</v>
      </c>
      <c r="N60" s="66" t="e">
        <v>#N/A</v>
      </c>
      <c r="O60" s="68" t="e">
        <v>#N/A</v>
      </c>
      <c r="P60" s="2" t="e">
        <v>#N/A</v>
      </c>
      <c r="Q60" s="2">
        <v>88</v>
      </c>
      <c r="S60" s="1" t="s">
        <v>560</v>
      </c>
      <c r="U60" s="1" t="s">
        <v>560</v>
      </c>
      <c r="V60" s="7" t="s">
        <v>609</v>
      </c>
      <c r="W60" s="2" t="e">
        <v>#N/A</v>
      </c>
      <c r="X60" s="2" t="e">
        <v>#N/A</v>
      </c>
      <c r="Z60" s="7" t="s">
        <v>609</v>
      </c>
      <c r="AA60" s="67" t="e">
        <v>#N/A</v>
      </c>
      <c r="AB60" s="67" t="e">
        <v>#N/A</v>
      </c>
      <c r="AC60" s="67" t="e">
        <v>#N/A</v>
      </c>
      <c r="AD60" s="67" t="e">
        <v>#N/A</v>
      </c>
      <c r="AE60" s="67" t="e">
        <v>#N/A</v>
      </c>
      <c r="AF60" s="67" t="e">
        <v>#N/A</v>
      </c>
      <c r="AG60" s="67" t="e">
        <v>#N/A</v>
      </c>
      <c r="AH60" s="67" t="e">
        <v>#N/A</v>
      </c>
      <c r="AI60" s="67" t="e">
        <v>#N/A</v>
      </c>
      <c r="AJ60" s="67" t="e">
        <v>#N/A</v>
      </c>
      <c r="AK60" s="67" t="e">
        <v>#N/A</v>
      </c>
      <c r="AL60" s="67" t="e">
        <v>#N/A</v>
      </c>
      <c r="AM60" s="45"/>
      <c r="AN60" s="45" t="s">
        <v>105</v>
      </c>
      <c r="AO60" s="43"/>
      <c r="AP60" s="1" t="e">
        <v>#REF!</v>
      </c>
      <c r="AQ60" s="1" t="e">
        <v>#REF!</v>
      </c>
      <c r="AR60" s="1"/>
    </row>
    <row r="61" spans="1:44" x14ac:dyDescent="0.35">
      <c r="A61" s="2">
        <v>93</v>
      </c>
      <c r="B61" s="13" t="s">
        <v>525</v>
      </c>
      <c r="C61" s="1" t="s">
        <v>107</v>
      </c>
      <c r="D61" s="1" t="s">
        <v>108</v>
      </c>
      <c r="E61" s="2">
        <v>93</v>
      </c>
      <c r="F61" t="e">
        <v>#N/A</v>
      </c>
      <c r="G61" t="e">
        <v>#N/A</v>
      </c>
      <c r="K61" s="19" t="e">
        <v>#N/A</v>
      </c>
      <c r="L61" s="19" t="e">
        <v>#N/A</v>
      </c>
      <c r="N61" s="66" t="e">
        <v>#N/A</v>
      </c>
      <c r="O61" s="68" t="e">
        <v>#N/A</v>
      </c>
      <c r="P61" s="2" t="e">
        <v>#N/A</v>
      </c>
      <c r="Q61" s="2">
        <v>93</v>
      </c>
      <c r="S61" s="1" t="s">
        <v>560</v>
      </c>
      <c r="U61" s="1" t="s">
        <v>560</v>
      </c>
      <c r="V61" s="7" t="s">
        <v>610</v>
      </c>
      <c r="W61" s="2" t="e">
        <v>#N/A</v>
      </c>
      <c r="X61" s="2" t="e">
        <v>#N/A</v>
      </c>
      <c r="Z61" s="7" t="s">
        <v>610</v>
      </c>
      <c r="AA61" s="67" t="e">
        <v>#N/A</v>
      </c>
      <c r="AB61" s="67" t="e">
        <v>#N/A</v>
      </c>
      <c r="AC61" s="67" t="e">
        <v>#N/A</v>
      </c>
      <c r="AD61" s="67" t="e">
        <v>#N/A</v>
      </c>
      <c r="AE61" s="67" t="e">
        <v>#N/A</v>
      </c>
      <c r="AF61" s="67" t="e">
        <v>#N/A</v>
      </c>
      <c r="AG61" s="67" t="e">
        <v>#N/A</v>
      </c>
      <c r="AH61" s="67" t="e">
        <v>#N/A</v>
      </c>
      <c r="AI61" s="67" t="e">
        <v>#N/A</v>
      </c>
      <c r="AJ61" s="67" t="e">
        <v>#N/A</v>
      </c>
      <c r="AK61" s="67" t="e">
        <v>#N/A</v>
      </c>
      <c r="AL61" s="67" t="e">
        <v>#N/A</v>
      </c>
      <c r="AM61" s="45"/>
      <c r="AN61" s="45" t="s">
        <v>107</v>
      </c>
      <c r="AO61" s="43"/>
      <c r="AP61" s="1" t="e">
        <v>#REF!</v>
      </c>
      <c r="AQ61" s="1" t="e">
        <v>#REF!</v>
      </c>
      <c r="AR61" s="1"/>
    </row>
    <row r="62" spans="1:44" x14ac:dyDescent="0.35">
      <c r="A62" s="2">
        <v>96</v>
      </c>
      <c r="B62" s="13" t="s">
        <v>525</v>
      </c>
      <c r="C62" s="1" t="s">
        <v>109</v>
      </c>
      <c r="D62" s="1" t="s">
        <v>110</v>
      </c>
      <c r="E62" s="2">
        <v>96</v>
      </c>
      <c r="F62" t="e">
        <v>#N/A</v>
      </c>
      <c r="G62" t="e">
        <v>#N/A</v>
      </c>
      <c r="K62" s="19" t="e">
        <v>#N/A</v>
      </c>
      <c r="L62" s="19" t="e">
        <v>#N/A</v>
      </c>
      <c r="N62" s="66" t="e">
        <v>#N/A</v>
      </c>
      <c r="O62" s="68" t="e">
        <v>#N/A</v>
      </c>
      <c r="P62" s="2" t="e">
        <v>#N/A</v>
      </c>
      <c r="Q62" s="2">
        <v>96</v>
      </c>
      <c r="S62" s="1" t="s">
        <v>560</v>
      </c>
      <c r="U62" s="1">
        <v>0</v>
      </c>
      <c r="V62" s="7" t="s">
        <v>611</v>
      </c>
      <c r="W62" s="2" t="e">
        <v>#N/A</v>
      </c>
      <c r="X62" s="2" t="e">
        <v>#N/A</v>
      </c>
      <c r="Z62" s="7" t="s">
        <v>611</v>
      </c>
      <c r="AA62" s="67" t="e">
        <v>#N/A</v>
      </c>
      <c r="AB62" s="67" t="e">
        <v>#N/A</v>
      </c>
      <c r="AC62" s="67" t="e">
        <v>#N/A</v>
      </c>
      <c r="AD62" s="67" t="e">
        <v>#N/A</v>
      </c>
      <c r="AE62" s="67" t="e">
        <v>#N/A</v>
      </c>
      <c r="AF62" s="67" t="e">
        <v>#N/A</v>
      </c>
      <c r="AG62" s="67" t="e">
        <v>#N/A</v>
      </c>
      <c r="AH62" s="67" t="e">
        <v>#N/A</v>
      </c>
      <c r="AI62" s="67" t="e">
        <v>#N/A</v>
      </c>
      <c r="AJ62" s="67" t="e">
        <v>#N/A</v>
      </c>
      <c r="AK62" s="67" t="e">
        <v>#N/A</v>
      </c>
      <c r="AL62" s="67" t="e">
        <v>#N/A</v>
      </c>
      <c r="AM62" s="45"/>
      <c r="AN62" s="45" t="s">
        <v>109</v>
      </c>
      <c r="AO62" s="43"/>
      <c r="AP62" s="1" t="e">
        <v>#REF!</v>
      </c>
      <c r="AQ62" s="1" t="e">
        <v>#REF!</v>
      </c>
      <c r="AR62" s="1"/>
    </row>
    <row r="63" spans="1:44" x14ac:dyDescent="0.35">
      <c r="A63" s="2">
        <v>97</v>
      </c>
      <c r="B63" s="13" t="s">
        <v>525</v>
      </c>
      <c r="C63" s="1" t="s">
        <v>111</v>
      </c>
      <c r="D63" s="1" t="s">
        <v>112</v>
      </c>
      <c r="E63" s="2">
        <v>97</v>
      </c>
      <c r="F63" t="s">
        <v>841</v>
      </c>
      <c r="G63" t="e">
        <v>#N/A</v>
      </c>
      <c r="K63" s="19">
        <v>0</v>
      </c>
      <c r="L63" s="19" t="e">
        <v>#N/A</v>
      </c>
      <c r="N63" s="66">
        <v>0</v>
      </c>
      <c r="O63" s="68">
        <v>0</v>
      </c>
      <c r="P63" s="2" t="e">
        <v>#N/A</v>
      </c>
      <c r="Q63" s="2">
        <v>97</v>
      </c>
      <c r="S63" s="1" t="s">
        <v>560</v>
      </c>
      <c r="U63" s="1" t="s">
        <v>560</v>
      </c>
      <c r="V63" s="7" t="s">
        <v>612</v>
      </c>
      <c r="W63" s="2" t="s">
        <v>837</v>
      </c>
      <c r="X63" s="2">
        <v>0</v>
      </c>
      <c r="Z63" s="7" t="s">
        <v>612</v>
      </c>
      <c r="AA63" s="67" t="e">
        <v>#N/A</v>
      </c>
      <c r="AB63" s="67" t="e">
        <v>#N/A</v>
      </c>
      <c r="AC63" s="67" t="e">
        <v>#N/A</v>
      </c>
      <c r="AD63" s="67" t="e">
        <v>#N/A</v>
      </c>
      <c r="AE63" s="67" t="e">
        <v>#N/A</v>
      </c>
      <c r="AF63" s="67" t="e">
        <v>#N/A</v>
      </c>
      <c r="AG63" s="67" t="e">
        <v>#N/A</v>
      </c>
      <c r="AH63" s="67" t="e">
        <v>#N/A</v>
      </c>
      <c r="AI63" s="67" t="e">
        <v>#N/A</v>
      </c>
      <c r="AJ63" s="67" t="e">
        <v>#N/A</v>
      </c>
      <c r="AK63" s="67" t="e">
        <v>#N/A</v>
      </c>
      <c r="AL63" s="67" t="e">
        <v>#N/A</v>
      </c>
      <c r="AM63" s="45"/>
      <c r="AN63" s="45" t="s">
        <v>111</v>
      </c>
      <c r="AO63" s="43"/>
      <c r="AP63" s="1" t="e">
        <v>#REF!</v>
      </c>
      <c r="AQ63" s="1" t="e">
        <v>#REF!</v>
      </c>
      <c r="AR63" s="1"/>
    </row>
    <row r="64" spans="1:44" x14ac:dyDescent="0.35">
      <c r="A64" s="2">
        <v>98</v>
      </c>
      <c r="B64" s="13" t="s">
        <v>525</v>
      </c>
      <c r="C64" s="1" t="s">
        <v>113</v>
      </c>
      <c r="D64" s="1" t="s">
        <v>114</v>
      </c>
      <c r="E64" s="2">
        <v>98</v>
      </c>
      <c r="F64" t="e">
        <v>#N/A</v>
      </c>
      <c r="G64" t="e">
        <v>#N/A</v>
      </c>
      <c r="K64" s="19" t="e">
        <v>#N/A</v>
      </c>
      <c r="L64" s="19" t="e">
        <v>#N/A</v>
      </c>
      <c r="N64" s="66" t="e">
        <v>#N/A</v>
      </c>
      <c r="O64" s="68" t="e">
        <v>#N/A</v>
      </c>
      <c r="P64" s="2" t="e">
        <v>#N/A</v>
      </c>
      <c r="Q64" s="2">
        <v>98</v>
      </c>
      <c r="S64" s="1" t="s">
        <v>560</v>
      </c>
      <c r="U64" s="1">
        <v>0</v>
      </c>
      <c r="V64" s="7" t="s">
        <v>613</v>
      </c>
      <c r="W64" s="2" t="e">
        <v>#N/A</v>
      </c>
      <c r="X64" s="2" t="e">
        <v>#N/A</v>
      </c>
      <c r="Z64" s="7" t="s">
        <v>613</v>
      </c>
      <c r="AA64" s="67" t="e">
        <v>#N/A</v>
      </c>
      <c r="AB64" s="67" t="e">
        <v>#N/A</v>
      </c>
      <c r="AC64" s="67" t="e">
        <v>#N/A</v>
      </c>
      <c r="AD64" s="67" t="e">
        <v>#N/A</v>
      </c>
      <c r="AE64" s="67" t="e">
        <v>#N/A</v>
      </c>
      <c r="AF64" s="67" t="e">
        <v>#N/A</v>
      </c>
      <c r="AG64" s="67" t="e">
        <v>#N/A</v>
      </c>
      <c r="AH64" s="67" t="e">
        <v>#N/A</v>
      </c>
      <c r="AI64" s="67" t="e">
        <v>#N/A</v>
      </c>
      <c r="AJ64" s="67" t="e">
        <v>#N/A</v>
      </c>
      <c r="AK64" s="67" t="e">
        <v>#N/A</v>
      </c>
      <c r="AL64" s="67" t="e">
        <v>#N/A</v>
      </c>
      <c r="AM64" s="45"/>
      <c r="AN64" s="45" t="s">
        <v>113</v>
      </c>
      <c r="AO64" s="43"/>
      <c r="AP64" s="1" t="e">
        <v>#REF!</v>
      </c>
      <c r="AQ64" s="1" t="e">
        <v>#REF!</v>
      </c>
      <c r="AR64" s="1"/>
    </row>
    <row r="65" spans="1:44" x14ac:dyDescent="0.35">
      <c r="A65" s="2">
        <v>99</v>
      </c>
      <c r="B65" s="13" t="s">
        <v>525</v>
      </c>
      <c r="C65" s="1" t="s">
        <v>115</v>
      </c>
      <c r="D65" s="1" t="s">
        <v>116</v>
      </c>
      <c r="E65" s="2">
        <v>99</v>
      </c>
      <c r="F65" t="e">
        <v>#N/A</v>
      </c>
      <c r="G65" t="e">
        <v>#N/A</v>
      </c>
      <c r="K65" s="19" t="e">
        <v>#N/A</v>
      </c>
      <c r="L65" s="19" t="e">
        <v>#N/A</v>
      </c>
      <c r="N65" s="66" t="e">
        <v>#N/A</v>
      </c>
      <c r="O65" s="68" t="e">
        <v>#N/A</v>
      </c>
      <c r="P65" s="2" t="e">
        <v>#N/A</v>
      </c>
      <c r="Q65" s="2">
        <v>99</v>
      </c>
      <c r="S65" s="1" t="s">
        <v>560</v>
      </c>
      <c r="U65" s="1" t="s">
        <v>560</v>
      </c>
      <c r="V65" s="7" t="s">
        <v>614</v>
      </c>
      <c r="W65" s="2" t="e">
        <v>#N/A</v>
      </c>
      <c r="X65" s="2" t="e">
        <v>#N/A</v>
      </c>
      <c r="Z65" s="7" t="s">
        <v>614</v>
      </c>
      <c r="AA65" s="67" t="e">
        <v>#N/A</v>
      </c>
      <c r="AB65" s="67" t="e">
        <v>#N/A</v>
      </c>
      <c r="AC65" s="67" t="e">
        <v>#N/A</v>
      </c>
      <c r="AD65" s="67" t="e">
        <v>#N/A</v>
      </c>
      <c r="AE65" s="67" t="e">
        <v>#N/A</v>
      </c>
      <c r="AF65" s="67" t="e">
        <v>#N/A</v>
      </c>
      <c r="AG65" s="67" t="e">
        <v>#N/A</v>
      </c>
      <c r="AH65" s="67" t="e">
        <v>#N/A</v>
      </c>
      <c r="AI65" s="67" t="e">
        <v>#N/A</v>
      </c>
      <c r="AJ65" s="67" t="e">
        <v>#N/A</v>
      </c>
      <c r="AK65" s="67" t="e">
        <v>#N/A</v>
      </c>
      <c r="AL65" s="67" t="e">
        <v>#N/A</v>
      </c>
      <c r="AM65" s="45"/>
      <c r="AN65" s="45" t="s">
        <v>115</v>
      </c>
      <c r="AO65" s="43"/>
      <c r="AP65" s="1" t="e">
        <v>#REF!</v>
      </c>
      <c r="AQ65" s="1" t="e">
        <v>#REF!</v>
      </c>
      <c r="AR65" s="1"/>
    </row>
    <row r="66" spans="1:44" x14ac:dyDescent="0.35">
      <c r="A66" s="2">
        <v>101</v>
      </c>
      <c r="B66" s="13" t="s">
        <v>525</v>
      </c>
      <c r="C66" s="1" t="s">
        <v>117</v>
      </c>
      <c r="D66" s="1" t="s">
        <v>118</v>
      </c>
      <c r="E66" s="2">
        <v>101</v>
      </c>
      <c r="F66" t="s">
        <v>842</v>
      </c>
      <c r="G66" t="s">
        <v>842</v>
      </c>
      <c r="K66" s="19" t="s">
        <v>822</v>
      </c>
      <c r="L66" s="19" t="s">
        <v>822</v>
      </c>
      <c r="N66" s="66" t="s">
        <v>822</v>
      </c>
      <c r="O66" s="68" t="s">
        <v>822</v>
      </c>
      <c r="P66" s="2" t="s">
        <v>822</v>
      </c>
      <c r="Q66" s="2">
        <v>101</v>
      </c>
      <c r="S66" s="1" t="s">
        <v>560</v>
      </c>
      <c r="U66" s="1" t="s">
        <v>560</v>
      </c>
      <c r="V66" s="7" t="s">
        <v>615</v>
      </c>
      <c r="W66" s="2" t="s">
        <v>837</v>
      </c>
      <c r="X66" s="2" t="s">
        <v>843</v>
      </c>
      <c r="Z66" s="7" t="s">
        <v>615</v>
      </c>
      <c r="AA66" s="67">
        <v>1</v>
      </c>
      <c r="AB66" s="67">
        <v>1</v>
      </c>
      <c r="AC66" s="67">
        <v>1</v>
      </c>
      <c r="AD66" s="67">
        <v>1</v>
      </c>
      <c r="AE66" s="67">
        <v>1</v>
      </c>
      <c r="AF66" s="67">
        <v>1</v>
      </c>
      <c r="AG66" s="67">
        <v>1</v>
      </c>
      <c r="AH66" s="67">
        <v>1</v>
      </c>
      <c r="AI66" s="67" t="s">
        <v>844</v>
      </c>
      <c r="AJ66" s="67" t="s">
        <v>844</v>
      </c>
      <c r="AK66" s="67" t="s">
        <v>844</v>
      </c>
      <c r="AL66" s="67" t="s">
        <v>844</v>
      </c>
      <c r="AM66" s="45"/>
      <c r="AN66" s="65" t="s">
        <v>117</v>
      </c>
      <c r="AO66" s="43"/>
      <c r="AP66" s="1" t="e">
        <v>#REF!</v>
      </c>
      <c r="AQ66" s="1" t="e">
        <v>#REF!</v>
      </c>
      <c r="AR66" s="1"/>
    </row>
    <row r="67" spans="1:44" x14ac:dyDescent="0.35">
      <c r="A67" s="2">
        <v>102</v>
      </c>
      <c r="B67" s="13" t="s">
        <v>525</v>
      </c>
      <c r="C67" s="1" t="s">
        <v>119</v>
      </c>
      <c r="D67" s="1" t="s">
        <v>120</v>
      </c>
      <c r="E67" s="2">
        <v>102</v>
      </c>
      <c r="F67" t="e">
        <v>#N/A</v>
      </c>
      <c r="G67" t="e">
        <v>#N/A</v>
      </c>
      <c r="K67" s="19" t="e">
        <v>#N/A</v>
      </c>
      <c r="L67" s="19" t="e">
        <v>#N/A</v>
      </c>
      <c r="N67" s="66" t="e">
        <v>#N/A</v>
      </c>
      <c r="O67" s="68" t="e">
        <v>#N/A</v>
      </c>
      <c r="P67" s="2" t="e">
        <v>#N/A</v>
      </c>
      <c r="Q67" s="2">
        <v>102</v>
      </c>
      <c r="S67" s="1" t="s">
        <v>560</v>
      </c>
      <c r="U67" s="1" t="s">
        <v>560</v>
      </c>
      <c r="V67" s="7" t="s">
        <v>616</v>
      </c>
      <c r="W67" s="2" t="e">
        <v>#N/A</v>
      </c>
      <c r="X67" s="2" t="e">
        <v>#N/A</v>
      </c>
      <c r="Z67" s="7" t="s">
        <v>616</v>
      </c>
      <c r="AA67" s="67" t="e">
        <v>#N/A</v>
      </c>
      <c r="AB67" s="67" t="e">
        <v>#N/A</v>
      </c>
      <c r="AC67" s="67" t="e">
        <v>#N/A</v>
      </c>
      <c r="AD67" s="67" t="e">
        <v>#N/A</v>
      </c>
      <c r="AE67" s="67" t="e">
        <v>#N/A</v>
      </c>
      <c r="AF67" s="67" t="e">
        <v>#N/A</v>
      </c>
      <c r="AG67" s="67" t="e">
        <v>#N/A</v>
      </c>
      <c r="AH67" s="67" t="e">
        <v>#N/A</v>
      </c>
      <c r="AI67" s="67" t="e">
        <v>#N/A</v>
      </c>
      <c r="AJ67" s="67" t="e">
        <v>#N/A</v>
      </c>
      <c r="AK67" s="67" t="e">
        <v>#N/A</v>
      </c>
      <c r="AL67" s="67" t="e">
        <v>#N/A</v>
      </c>
      <c r="AM67" s="45"/>
      <c r="AN67" s="65" t="s">
        <v>119</v>
      </c>
      <c r="AO67" s="43"/>
      <c r="AP67" s="1" t="e">
        <v>#REF!</v>
      </c>
      <c r="AQ67" s="1" t="e">
        <v>#REF!</v>
      </c>
      <c r="AR67" s="1"/>
    </row>
    <row r="68" spans="1:44" x14ac:dyDescent="0.35">
      <c r="A68" s="2">
        <v>106</v>
      </c>
      <c r="B68" s="13" t="s">
        <v>525</v>
      </c>
      <c r="C68" s="1" t="s">
        <v>121</v>
      </c>
      <c r="D68" s="1" t="s">
        <v>122</v>
      </c>
      <c r="E68" s="2">
        <v>106</v>
      </c>
      <c r="F68" t="s">
        <v>842</v>
      </c>
      <c r="G68" t="s">
        <v>841</v>
      </c>
      <c r="K68" s="19" t="s">
        <v>822</v>
      </c>
      <c r="L68" s="19" t="e">
        <v>#N/A</v>
      </c>
      <c r="N68" s="66" t="s">
        <v>822</v>
      </c>
      <c r="O68" s="68" t="s">
        <v>822</v>
      </c>
      <c r="P68" s="2" t="s">
        <v>822</v>
      </c>
      <c r="Q68" s="64">
        <v>106</v>
      </c>
      <c r="S68" s="1" t="s">
        <v>560</v>
      </c>
      <c r="U68" s="1">
        <v>0</v>
      </c>
      <c r="V68" s="7" t="s">
        <v>617</v>
      </c>
      <c r="W68" s="2" t="s">
        <v>837</v>
      </c>
      <c r="X68" s="2" t="s">
        <v>843</v>
      </c>
      <c r="Z68" s="7" t="s">
        <v>617</v>
      </c>
      <c r="AA68" s="67">
        <v>1</v>
      </c>
      <c r="AB68" s="67">
        <v>1</v>
      </c>
      <c r="AC68" s="67">
        <v>1</v>
      </c>
      <c r="AD68" s="67">
        <v>1</v>
      </c>
      <c r="AE68" s="67">
        <v>1</v>
      </c>
      <c r="AF68" s="67" t="s">
        <v>844</v>
      </c>
      <c r="AG68" s="67">
        <v>1</v>
      </c>
      <c r="AH68" s="67" t="s">
        <v>844</v>
      </c>
      <c r="AI68" s="67" t="s">
        <v>844</v>
      </c>
      <c r="AJ68" s="67" t="s">
        <v>844</v>
      </c>
      <c r="AK68" s="67" t="s">
        <v>844</v>
      </c>
      <c r="AL68" s="67" t="s">
        <v>844</v>
      </c>
      <c r="AM68" s="45"/>
      <c r="AN68" s="65" t="s">
        <v>121</v>
      </c>
      <c r="AO68" s="43"/>
      <c r="AP68" s="1" t="e">
        <v>#REF!</v>
      </c>
      <c r="AQ68" s="1" t="e">
        <v>#REF!</v>
      </c>
      <c r="AR68" s="1"/>
    </row>
    <row r="69" spans="1:44" x14ac:dyDescent="0.35">
      <c r="A69" s="2">
        <v>109</v>
      </c>
      <c r="B69" s="13" t="s">
        <v>525</v>
      </c>
      <c r="C69" s="1" t="s">
        <v>123</v>
      </c>
      <c r="D69" s="1" t="s">
        <v>124</v>
      </c>
      <c r="E69" s="2">
        <v>109</v>
      </c>
      <c r="F69" t="e">
        <v>#N/A</v>
      </c>
      <c r="G69" t="e">
        <v>#N/A</v>
      </c>
      <c r="K69" s="19" t="e">
        <v>#N/A</v>
      </c>
      <c r="L69" s="19" t="e">
        <v>#N/A</v>
      </c>
      <c r="N69" s="66" t="e">
        <v>#N/A</v>
      </c>
      <c r="O69" s="68" t="e">
        <v>#N/A</v>
      </c>
      <c r="P69" s="2" t="e">
        <v>#N/A</v>
      </c>
      <c r="Q69" s="2">
        <v>109</v>
      </c>
      <c r="S69" s="1" t="s">
        <v>560</v>
      </c>
      <c r="U69" s="1">
        <v>0</v>
      </c>
      <c r="V69" s="7" t="s">
        <v>618</v>
      </c>
      <c r="W69" s="2" t="e">
        <v>#N/A</v>
      </c>
      <c r="X69" s="2" t="e">
        <v>#N/A</v>
      </c>
      <c r="Z69" s="7" t="s">
        <v>618</v>
      </c>
      <c r="AA69" s="67" t="e">
        <v>#N/A</v>
      </c>
      <c r="AB69" s="67" t="e">
        <v>#N/A</v>
      </c>
      <c r="AC69" s="67" t="e">
        <v>#N/A</v>
      </c>
      <c r="AD69" s="67" t="e">
        <v>#N/A</v>
      </c>
      <c r="AE69" s="67" t="e">
        <v>#N/A</v>
      </c>
      <c r="AF69" s="67" t="e">
        <v>#N/A</v>
      </c>
      <c r="AG69" s="67" t="e">
        <v>#N/A</v>
      </c>
      <c r="AH69" s="67" t="e">
        <v>#N/A</v>
      </c>
      <c r="AI69" s="67" t="e">
        <v>#N/A</v>
      </c>
      <c r="AJ69" s="67" t="e">
        <v>#N/A</v>
      </c>
      <c r="AK69" s="67" t="e">
        <v>#N/A</v>
      </c>
      <c r="AL69" s="67" t="e">
        <v>#N/A</v>
      </c>
      <c r="AM69" s="45"/>
      <c r="AN69" s="65" t="s">
        <v>123</v>
      </c>
      <c r="AO69" s="43"/>
      <c r="AP69" s="1" t="e">
        <v>#REF!</v>
      </c>
      <c r="AQ69" s="1" t="e">
        <v>#REF!</v>
      </c>
      <c r="AR69" s="1"/>
    </row>
    <row r="70" spans="1:44" x14ac:dyDescent="0.35">
      <c r="A70" s="2">
        <v>110</v>
      </c>
      <c r="B70" s="13" t="s">
        <v>525</v>
      </c>
      <c r="C70" s="1" t="s">
        <v>125</v>
      </c>
      <c r="D70" s="1" t="s">
        <v>126</v>
      </c>
      <c r="E70" s="2">
        <v>110</v>
      </c>
      <c r="F70" t="e">
        <v>#N/A</v>
      </c>
      <c r="G70" t="e">
        <v>#N/A</v>
      </c>
      <c r="K70" s="19" t="e">
        <v>#N/A</v>
      </c>
      <c r="L70" s="19" t="e">
        <v>#N/A</v>
      </c>
      <c r="N70" s="66" t="e">
        <v>#N/A</v>
      </c>
      <c r="O70" s="68" t="e">
        <v>#N/A</v>
      </c>
      <c r="P70" s="2" t="e">
        <v>#N/A</v>
      </c>
      <c r="Q70" s="2">
        <v>110</v>
      </c>
      <c r="S70" s="1" t="s">
        <v>560</v>
      </c>
      <c r="U70" s="1">
        <v>0</v>
      </c>
      <c r="V70" s="7" t="s">
        <v>619</v>
      </c>
      <c r="W70" s="2" t="e">
        <v>#N/A</v>
      </c>
      <c r="X70" s="2" t="e">
        <v>#N/A</v>
      </c>
      <c r="Z70" s="7" t="s">
        <v>619</v>
      </c>
      <c r="AA70" s="67" t="e">
        <v>#N/A</v>
      </c>
      <c r="AB70" s="67" t="e">
        <v>#N/A</v>
      </c>
      <c r="AC70" s="67" t="e">
        <v>#N/A</v>
      </c>
      <c r="AD70" s="67" t="e">
        <v>#N/A</v>
      </c>
      <c r="AE70" s="67" t="e">
        <v>#N/A</v>
      </c>
      <c r="AF70" s="67" t="e">
        <v>#N/A</v>
      </c>
      <c r="AG70" s="67" t="e">
        <v>#N/A</v>
      </c>
      <c r="AH70" s="67" t="e">
        <v>#N/A</v>
      </c>
      <c r="AI70" s="67" t="e">
        <v>#N/A</v>
      </c>
      <c r="AJ70" s="67" t="e">
        <v>#N/A</v>
      </c>
      <c r="AK70" s="67" t="e">
        <v>#N/A</v>
      </c>
      <c r="AL70" s="67" t="e">
        <v>#N/A</v>
      </c>
      <c r="AM70" s="45"/>
      <c r="AN70" s="65" t="s">
        <v>125</v>
      </c>
      <c r="AO70" s="43"/>
      <c r="AP70" s="1" t="e">
        <v>#REF!</v>
      </c>
      <c r="AQ70" s="1" t="e">
        <v>#REF!</v>
      </c>
      <c r="AR70" s="1"/>
    </row>
    <row r="71" spans="1:44" x14ac:dyDescent="0.35">
      <c r="A71" s="2">
        <v>112</v>
      </c>
      <c r="B71" s="13" t="s">
        <v>525</v>
      </c>
      <c r="C71" s="1" t="s">
        <v>127</v>
      </c>
      <c r="D71" s="1" t="s">
        <v>128</v>
      </c>
      <c r="E71" s="2">
        <v>112</v>
      </c>
      <c r="F71" t="s">
        <v>842</v>
      </c>
      <c r="G71" t="s">
        <v>842</v>
      </c>
      <c r="K71" s="19" t="s">
        <v>822</v>
      </c>
      <c r="L71" s="19" t="s">
        <v>822</v>
      </c>
      <c r="N71" s="66" t="s">
        <v>822</v>
      </c>
      <c r="O71" s="68" t="s">
        <v>822</v>
      </c>
      <c r="P71" s="2" t="s">
        <v>822</v>
      </c>
      <c r="Q71" s="2">
        <v>112</v>
      </c>
      <c r="S71" s="1" t="s">
        <v>560</v>
      </c>
      <c r="U71" s="1" t="s">
        <v>560</v>
      </c>
      <c r="V71" s="7" t="s">
        <v>620</v>
      </c>
      <c r="W71" s="2">
        <v>0</v>
      </c>
      <c r="X71" s="2" t="s">
        <v>843</v>
      </c>
      <c r="Z71" s="7" t="s">
        <v>620</v>
      </c>
      <c r="AA71" s="67">
        <v>1</v>
      </c>
      <c r="AB71" s="67">
        <v>1</v>
      </c>
      <c r="AC71" s="67">
        <v>1</v>
      </c>
      <c r="AD71" s="67">
        <v>1</v>
      </c>
      <c r="AE71" s="67">
        <v>1</v>
      </c>
      <c r="AF71" s="67">
        <v>1</v>
      </c>
      <c r="AG71" s="67">
        <v>1</v>
      </c>
      <c r="AH71" s="67">
        <v>1</v>
      </c>
      <c r="AI71" s="67" t="s">
        <v>844</v>
      </c>
      <c r="AJ71" s="67" t="s">
        <v>844</v>
      </c>
      <c r="AK71" s="67" t="s">
        <v>844</v>
      </c>
      <c r="AL71" s="67" t="s">
        <v>844</v>
      </c>
      <c r="AM71" s="45"/>
      <c r="AN71" s="65" t="s">
        <v>127</v>
      </c>
      <c r="AO71" s="43"/>
      <c r="AP71" s="1" t="e">
        <v>#REF!</v>
      </c>
      <c r="AQ71" s="1" t="e">
        <v>#REF!</v>
      </c>
      <c r="AR71" s="1"/>
    </row>
    <row r="72" spans="1:44" x14ac:dyDescent="0.35">
      <c r="A72" s="2">
        <v>113</v>
      </c>
      <c r="B72" s="13" t="s">
        <v>525</v>
      </c>
      <c r="C72" s="1" t="s">
        <v>129</v>
      </c>
      <c r="D72" s="1" t="s">
        <v>130</v>
      </c>
      <c r="E72" s="2">
        <v>113</v>
      </c>
      <c r="F72" t="s">
        <v>842</v>
      </c>
      <c r="G72" t="s">
        <v>842</v>
      </c>
      <c r="K72" s="19" t="s">
        <v>822</v>
      </c>
      <c r="L72" s="19" t="s">
        <v>822</v>
      </c>
      <c r="N72" s="66" t="s">
        <v>822</v>
      </c>
      <c r="O72" s="68" t="s">
        <v>822</v>
      </c>
      <c r="P72" s="2" t="s">
        <v>822</v>
      </c>
      <c r="Q72" s="2">
        <v>113</v>
      </c>
      <c r="S72" s="1" t="s">
        <v>560</v>
      </c>
      <c r="U72" s="1" t="s">
        <v>560</v>
      </c>
      <c r="V72" s="7" t="s">
        <v>621</v>
      </c>
      <c r="W72" s="2" t="s">
        <v>837</v>
      </c>
      <c r="X72" s="2" t="s">
        <v>843</v>
      </c>
      <c r="Z72" s="7" t="s">
        <v>621</v>
      </c>
      <c r="AA72" s="67">
        <v>1</v>
      </c>
      <c r="AB72" s="67">
        <v>1</v>
      </c>
      <c r="AC72" s="67">
        <v>1</v>
      </c>
      <c r="AD72" s="67">
        <v>1</v>
      </c>
      <c r="AE72" s="67">
        <v>1</v>
      </c>
      <c r="AF72" s="67">
        <v>1</v>
      </c>
      <c r="AG72" s="67">
        <v>1</v>
      </c>
      <c r="AH72" s="67">
        <v>1</v>
      </c>
      <c r="AI72" s="67" t="s">
        <v>844</v>
      </c>
      <c r="AJ72" s="67" t="s">
        <v>844</v>
      </c>
      <c r="AK72" s="67" t="s">
        <v>844</v>
      </c>
      <c r="AL72" s="67" t="s">
        <v>844</v>
      </c>
      <c r="AM72" s="45"/>
      <c r="AN72" s="65" t="s">
        <v>129</v>
      </c>
      <c r="AO72" s="43"/>
      <c r="AP72" s="1" t="e">
        <v>#REF!</v>
      </c>
      <c r="AQ72" s="1" t="e">
        <v>#REF!</v>
      </c>
      <c r="AR72" s="1"/>
    </row>
    <row r="73" spans="1:44" x14ac:dyDescent="0.35">
      <c r="A73" s="2">
        <v>114</v>
      </c>
      <c r="B73" s="13" t="s">
        <v>525</v>
      </c>
      <c r="C73" s="1" t="s">
        <v>131</v>
      </c>
      <c r="D73" s="1" t="s">
        <v>132</v>
      </c>
      <c r="E73" s="2">
        <v>114</v>
      </c>
      <c r="F73" t="s">
        <v>842</v>
      </c>
      <c r="G73" t="s">
        <v>842</v>
      </c>
      <c r="K73" s="19" t="s">
        <v>822</v>
      </c>
      <c r="L73" s="19">
        <v>0</v>
      </c>
      <c r="N73" s="66" t="s">
        <v>822</v>
      </c>
      <c r="O73" s="68" t="s">
        <v>822</v>
      </c>
      <c r="P73" s="2" t="s">
        <v>822</v>
      </c>
      <c r="Q73" s="2">
        <v>114</v>
      </c>
      <c r="S73" s="1" t="s">
        <v>560</v>
      </c>
      <c r="U73" s="1">
        <v>0</v>
      </c>
      <c r="V73" s="7" t="s">
        <v>622</v>
      </c>
      <c r="W73" s="2" t="s">
        <v>837</v>
      </c>
      <c r="X73" s="2" t="s">
        <v>843</v>
      </c>
      <c r="Z73" s="7" t="s">
        <v>622</v>
      </c>
      <c r="AA73" s="67">
        <v>1</v>
      </c>
      <c r="AB73" s="67">
        <v>1</v>
      </c>
      <c r="AC73" s="67">
        <v>1</v>
      </c>
      <c r="AD73" s="67">
        <v>1</v>
      </c>
      <c r="AE73" s="67">
        <v>1</v>
      </c>
      <c r="AF73" s="67">
        <v>1</v>
      </c>
      <c r="AG73" s="67">
        <v>1</v>
      </c>
      <c r="AH73" s="67">
        <v>1</v>
      </c>
      <c r="AI73" s="67" t="s">
        <v>844</v>
      </c>
      <c r="AJ73" s="67" t="s">
        <v>844</v>
      </c>
      <c r="AK73" s="67" t="s">
        <v>844</v>
      </c>
      <c r="AL73" s="67" t="s">
        <v>844</v>
      </c>
      <c r="AM73" s="45"/>
      <c r="AN73" s="65" t="s">
        <v>131</v>
      </c>
      <c r="AO73" s="43"/>
      <c r="AP73" s="1" t="e">
        <v>#REF!</v>
      </c>
      <c r="AQ73" s="1" t="e">
        <v>#REF!</v>
      </c>
      <c r="AR73" s="1"/>
    </row>
    <row r="74" spans="1:44" x14ac:dyDescent="0.35">
      <c r="A74" s="2">
        <v>115</v>
      </c>
      <c r="B74" s="13" t="s">
        <v>525</v>
      </c>
      <c r="C74" s="1" t="s">
        <v>133</v>
      </c>
      <c r="D74" s="1" t="s">
        <v>134</v>
      </c>
      <c r="E74" s="2">
        <v>115</v>
      </c>
      <c r="F74" t="e">
        <v>#N/A</v>
      </c>
      <c r="G74" t="e">
        <v>#N/A</v>
      </c>
      <c r="K74" s="19" t="e">
        <v>#N/A</v>
      </c>
      <c r="L74" s="19" t="e">
        <v>#N/A</v>
      </c>
      <c r="N74" s="66" t="e">
        <v>#N/A</v>
      </c>
      <c r="O74" s="68" t="e">
        <v>#N/A</v>
      </c>
      <c r="P74" s="2" t="e">
        <v>#N/A</v>
      </c>
      <c r="Q74" s="2">
        <v>115</v>
      </c>
      <c r="S74" s="1" t="s">
        <v>560</v>
      </c>
      <c r="U74" s="1" t="s">
        <v>560</v>
      </c>
      <c r="V74" s="7" t="s">
        <v>623</v>
      </c>
      <c r="W74" s="2" t="e">
        <v>#N/A</v>
      </c>
      <c r="X74" s="2" t="e">
        <v>#N/A</v>
      </c>
      <c r="Z74" s="7" t="s">
        <v>623</v>
      </c>
      <c r="AA74" s="67" t="e">
        <v>#N/A</v>
      </c>
      <c r="AB74" s="67" t="e">
        <v>#N/A</v>
      </c>
      <c r="AC74" s="67" t="e">
        <v>#N/A</v>
      </c>
      <c r="AD74" s="67" t="e">
        <v>#N/A</v>
      </c>
      <c r="AE74" s="67" t="e">
        <v>#N/A</v>
      </c>
      <c r="AF74" s="67" t="e">
        <v>#N/A</v>
      </c>
      <c r="AG74" s="67" t="e">
        <v>#N/A</v>
      </c>
      <c r="AH74" s="67" t="e">
        <v>#N/A</v>
      </c>
      <c r="AI74" s="67" t="e">
        <v>#N/A</v>
      </c>
      <c r="AJ74" s="67" t="e">
        <v>#N/A</v>
      </c>
      <c r="AK74" s="67" t="e">
        <v>#N/A</v>
      </c>
      <c r="AL74" s="67" t="e">
        <v>#N/A</v>
      </c>
      <c r="AM74" s="45"/>
      <c r="AN74" s="65" t="s">
        <v>133</v>
      </c>
      <c r="AO74" s="43"/>
      <c r="AP74" s="1" t="e">
        <v>#REF!</v>
      </c>
      <c r="AQ74" s="1" t="e">
        <v>#REF!</v>
      </c>
      <c r="AR74" s="1"/>
    </row>
    <row r="75" spans="1:44" x14ac:dyDescent="0.35">
      <c r="A75" s="2">
        <v>119</v>
      </c>
      <c r="B75" s="13" t="s">
        <v>525</v>
      </c>
      <c r="C75" s="1" t="s">
        <v>135</v>
      </c>
      <c r="D75" s="1" t="s">
        <v>136</v>
      </c>
      <c r="E75" s="2">
        <v>119</v>
      </c>
      <c r="F75" t="e">
        <v>#N/A</v>
      </c>
      <c r="G75" t="e">
        <v>#N/A</v>
      </c>
      <c r="K75" s="19" t="e">
        <v>#N/A</v>
      </c>
      <c r="L75" s="19" t="e">
        <v>#N/A</v>
      </c>
      <c r="N75" s="66" t="e">
        <v>#N/A</v>
      </c>
      <c r="O75" s="68" t="e">
        <v>#N/A</v>
      </c>
      <c r="P75" s="2" t="e">
        <v>#N/A</v>
      </c>
      <c r="Q75" s="2">
        <v>119</v>
      </c>
      <c r="S75" s="1" t="s">
        <v>560</v>
      </c>
      <c r="U75" s="1" t="s">
        <v>560</v>
      </c>
      <c r="V75" s="7" t="s">
        <v>624</v>
      </c>
      <c r="W75" s="2" t="e">
        <v>#N/A</v>
      </c>
      <c r="X75" s="2" t="e">
        <v>#N/A</v>
      </c>
      <c r="Z75" s="7" t="s">
        <v>624</v>
      </c>
      <c r="AA75" s="67" t="e">
        <v>#N/A</v>
      </c>
      <c r="AB75" s="67" t="e">
        <v>#N/A</v>
      </c>
      <c r="AC75" s="67" t="e">
        <v>#N/A</v>
      </c>
      <c r="AD75" s="67" t="e">
        <v>#N/A</v>
      </c>
      <c r="AE75" s="67" t="e">
        <v>#N/A</v>
      </c>
      <c r="AF75" s="67" t="e">
        <v>#N/A</v>
      </c>
      <c r="AG75" s="67" t="e">
        <v>#N/A</v>
      </c>
      <c r="AH75" s="67" t="e">
        <v>#N/A</v>
      </c>
      <c r="AI75" s="67" t="e">
        <v>#N/A</v>
      </c>
      <c r="AJ75" s="67" t="e">
        <v>#N/A</v>
      </c>
      <c r="AK75" s="67" t="e">
        <v>#N/A</v>
      </c>
      <c r="AL75" s="67" t="e">
        <v>#N/A</v>
      </c>
      <c r="AM75" s="45"/>
      <c r="AN75" s="65" t="s">
        <v>135</v>
      </c>
      <c r="AO75" s="43"/>
      <c r="AP75" s="1" t="e">
        <v>#REF!</v>
      </c>
      <c r="AQ75" s="1" t="e">
        <v>#REF!</v>
      </c>
      <c r="AR75" s="1"/>
    </row>
    <row r="76" spans="1:44" x14ac:dyDescent="0.35">
      <c r="A76" s="2">
        <v>157</v>
      </c>
      <c r="B76" s="13" t="s">
        <v>526</v>
      </c>
      <c r="C76" s="1" t="s">
        <v>137</v>
      </c>
      <c r="D76" s="1" t="s">
        <v>138</v>
      </c>
      <c r="E76" s="2">
        <v>157</v>
      </c>
      <c r="F76" t="e">
        <v>#N/A</v>
      </c>
      <c r="G76" t="e">
        <v>#N/A</v>
      </c>
      <c r="K76" s="19" t="e">
        <v>#N/A</v>
      </c>
      <c r="L76" s="19" t="e">
        <v>#N/A</v>
      </c>
      <c r="N76" s="66" t="e">
        <v>#N/A</v>
      </c>
      <c r="O76" s="68" t="e">
        <v>#N/A</v>
      </c>
      <c r="P76" s="2" t="e">
        <v>#N/A</v>
      </c>
      <c r="Q76" s="2">
        <v>157</v>
      </c>
      <c r="S76" s="1" t="s">
        <v>560</v>
      </c>
      <c r="U76" s="1">
        <v>0</v>
      </c>
      <c r="V76" s="7" t="s">
        <v>625</v>
      </c>
      <c r="W76" s="2" t="e">
        <v>#N/A</v>
      </c>
      <c r="X76" s="2" t="e">
        <v>#N/A</v>
      </c>
      <c r="Z76" s="7" t="s">
        <v>625</v>
      </c>
      <c r="AA76" s="67" t="e">
        <v>#N/A</v>
      </c>
      <c r="AB76" s="67" t="e">
        <v>#N/A</v>
      </c>
      <c r="AC76" s="67" t="e">
        <v>#N/A</v>
      </c>
      <c r="AD76" s="67" t="e">
        <v>#N/A</v>
      </c>
      <c r="AE76" s="67" t="e">
        <v>#N/A</v>
      </c>
      <c r="AF76" s="67" t="e">
        <v>#N/A</v>
      </c>
      <c r="AG76" s="67" t="e">
        <v>#N/A</v>
      </c>
      <c r="AH76" s="67" t="e">
        <v>#N/A</v>
      </c>
      <c r="AI76" s="67" t="e">
        <v>#N/A</v>
      </c>
      <c r="AJ76" s="67" t="e">
        <v>#N/A</v>
      </c>
      <c r="AK76" s="67" t="e">
        <v>#N/A</v>
      </c>
      <c r="AL76" s="67" t="e">
        <v>#N/A</v>
      </c>
      <c r="AM76" s="45"/>
      <c r="AN76" s="65" t="s">
        <v>137</v>
      </c>
      <c r="AO76" s="43"/>
      <c r="AP76" s="1" t="e">
        <v>#REF!</v>
      </c>
      <c r="AQ76" s="1" t="e">
        <v>#REF!</v>
      </c>
      <c r="AR76" s="1"/>
    </row>
    <row r="77" spans="1:44" x14ac:dyDescent="0.35">
      <c r="A77" s="2">
        <v>171</v>
      </c>
      <c r="B77" s="13" t="s">
        <v>526</v>
      </c>
      <c r="C77" s="1" t="s">
        <v>139</v>
      </c>
      <c r="D77" s="1" t="s">
        <v>140</v>
      </c>
      <c r="E77" s="2">
        <v>171</v>
      </c>
      <c r="F77" t="e">
        <v>#N/A</v>
      </c>
      <c r="G77" t="e">
        <v>#N/A</v>
      </c>
      <c r="K77" s="19" t="e">
        <v>#N/A</v>
      </c>
      <c r="L77" s="19" t="e">
        <v>#N/A</v>
      </c>
      <c r="N77" s="66" t="e">
        <v>#N/A</v>
      </c>
      <c r="O77" s="68" t="e">
        <v>#N/A</v>
      </c>
      <c r="P77" s="2" t="e">
        <v>#N/A</v>
      </c>
      <c r="Q77" s="2">
        <v>171</v>
      </c>
      <c r="S77" s="1" t="e">
        <v>#REF!</v>
      </c>
      <c r="U77" s="1" t="s">
        <v>840</v>
      </c>
      <c r="V77" s="7" t="s">
        <v>626</v>
      </c>
      <c r="W77" s="2" t="e">
        <v>#N/A</v>
      </c>
      <c r="X77" s="2" t="e">
        <v>#N/A</v>
      </c>
      <c r="Z77" s="7" t="s">
        <v>626</v>
      </c>
      <c r="AA77" s="67" t="e">
        <v>#N/A</v>
      </c>
      <c r="AB77" s="67" t="e">
        <v>#N/A</v>
      </c>
      <c r="AC77" s="67" t="e">
        <v>#N/A</v>
      </c>
      <c r="AD77" s="67" t="e">
        <v>#N/A</v>
      </c>
      <c r="AE77" s="67" t="e">
        <v>#N/A</v>
      </c>
      <c r="AF77" s="67" t="e">
        <v>#N/A</v>
      </c>
      <c r="AG77" s="67" t="e">
        <v>#N/A</v>
      </c>
      <c r="AH77" s="67" t="e">
        <v>#N/A</v>
      </c>
      <c r="AI77" s="67" t="e">
        <v>#N/A</v>
      </c>
      <c r="AJ77" s="67" t="e">
        <v>#N/A</v>
      </c>
      <c r="AK77" s="67" t="e">
        <v>#N/A</v>
      </c>
      <c r="AL77" s="67" t="e">
        <v>#N/A</v>
      </c>
      <c r="AM77" s="45"/>
      <c r="AN77" s="65" t="s">
        <v>139</v>
      </c>
      <c r="AO77" s="43"/>
      <c r="AP77" s="1" t="e">
        <v>#REF!</v>
      </c>
      <c r="AQ77" s="1" t="e">
        <v>#REF!</v>
      </c>
      <c r="AR77" s="1"/>
    </row>
    <row r="78" spans="1:44" x14ac:dyDescent="0.35">
      <c r="A78" s="2">
        <v>176</v>
      </c>
      <c r="B78" s="13" t="s">
        <v>527</v>
      </c>
      <c r="C78" s="1" t="s">
        <v>141</v>
      </c>
      <c r="D78" s="1" t="s">
        <v>142</v>
      </c>
      <c r="E78" s="2">
        <v>176</v>
      </c>
      <c r="F78">
        <v>0</v>
      </c>
      <c r="G78" t="e">
        <v>#N/A</v>
      </c>
      <c r="K78" s="19">
        <v>0</v>
      </c>
      <c r="L78" s="19" t="s">
        <v>822</v>
      </c>
      <c r="N78" s="66" t="s">
        <v>822</v>
      </c>
      <c r="O78" s="66" t="s">
        <v>822</v>
      </c>
      <c r="P78" s="2" t="s">
        <v>822</v>
      </c>
      <c r="Q78" s="2">
        <v>176</v>
      </c>
      <c r="S78" s="1" t="s">
        <v>560</v>
      </c>
      <c r="U78" s="1" t="s">
        <v>560</v>
      </c>
      <c r="V78" s="7" t="s">
        <v>627</v>
      </c>
      <c r="W78" s="2" t="s">
        <v>837</v>
      </c>
      <c r="X78" s="2">
        <v>0</v>
      </c>
      <c r="Z78" s="7" t="s">
        <v>627</v>
      </c>
      <c r="AA78" s="67" t="e">
        <v>#N/A</v>
      </c>
      <c r="AB78" s="67" t="e">
        <v>#N/A</v>
      </c>
      <c r="AC78" s="67" t="e">
        <v>#N/A</v>
      </c>
      <c r="AD78" s="67" t="e">
        <v>#N/A</v>
      </c>
      <c r="AE78" s="67" t="e">
        <v>#N/A</v>
      </c>
      <c r="AF78" s="67" t="e">
        <v>#N/A</v>
      </c>
      <c r="AG78" s="67" t="e">
        <v>#N/A</v>
      </c>
      <c r="AH78" s="67" t="e">
        <v>#N/A</v>
      </c>
      <c r="AI78" s="67" t="e">
        <v>#N/A</v>
      </c>
      <c r="AJ78" s="67" t="e">
        <v>#N/A</v>
      </c>
      <c r="AK78" s="67" t="e">
        <v>#N/A</v>
      </c>
      <c r="AL78" s="67" t="e">
        <v>#N/A</v>
      </c>
      <c r="AM78" s="45"/>
      <c r="AN78" s="65" t="s">
        <v>141</v>
      </c>
      <c r="AO78" s="43"/>
      <c r="AP78" s="1" t="e">
        <v>#REF!</v>
      </c>
      <c r="AQ78" s="1" t="e">
        <v>#REF!</v>
      </c>
      <c r="AR78" s="1"/>
    </row>
    <row r="79" spans="1:44" x14ac:dyDescent="0.35">
      <c r="A79" s="2">
        <v>187</v>
      </c>
      <c r="B79" s="13" t="s">
        <v>527</v>
      </c>
      <c r="C79" s="1" t="s">
        <v>143</v>
      </c>
      <c r="D79" s="1" t="s">
        <v>839</v>
      </c>
      <c r="E79" s="2">
        <v>187</v>
      </c>
      <c r="F79" t="s">
        <v>842</v>
      </c>
      <c r="G79" t="s">
        <v>842</v>
      </c>
      <c r="K79" s="19">
        <v>0</v>
      </c>
      <c r="L79" s="19" t="s">
        <v>822</v>
      </c>
      <c r="N79" s="66">
        <v>0</v>
      </c>
      <c r="O79" s="68">
        <v>0</v>
      </c>
      <c r="P79" s="2" t="s">
        <v>822</v>
      </c>
      <c r="Q79" s="2">
        <v>187</v>
      </c>
      <c r="S79" s="1" t="s">
        <v>560</v>
      </c>
      <c r="U79" s="1" t="s">
        <v>560</v>
      </c>
      <c r="V79" s="7" t="s">
        <v>628</v>
      </c>
      <c r="W79" s="2">
        <v>0</v>
      </c>
      <c r="X79" s="2">
        <v>0</v>
      </c>
      <c r="Z79" s="7" t="s">
        <v>628</v>
      </c>
      <c r="AA79" s="67">
        <v>1</v>
      </c>
      <c r="AB79" s="67">
        <v>1</v>
      </c>
      <c r="AC79" s="67">
        <v>1</v>
      </c>
      <c r="AD79" s="67">
        <v>1</v>
      </c>
      <c r="AE79" s="67">
        <v>1</v>
      </c>
      <c r="AF79" s="67">
        <v>1</v>
      </c>
      <c r="AG79" s="67">
        <v>1</v>
      </c>
      <c r="AH79" s="67">
        <v>1</v>
      </c>
      <c r="AI79" s="67" t="s">
        <v>844</v>
      </c>
      <c r="AJ79" s="67" t="s">
        <v>844</v>
      </c>
      <c r="AK79" s="67" t="s">
        <v>844</v>
      </c>
      <c r="AL79" s="67" t="s">
        <v>844</v>
      </c>
      <c r="AM79" s="45"/>
      <c r="AN79" s="65" t="s">
        <v>143</v>
      </c>
      <c r="AO79" s="43"/>
      <c r="AP79" s="1" t="e">
        <v>#REF!</v>
      </c>
      <c r="AQ79" s="1" t="e">
        <v>#REF!</v>
      </c>
      <c r="AR79" s="1"/>
    </row>
    <row r="80" spans="1:44" x14ac:dyDescent="0.35">
      <c r="A80" s="2">
        <v>189</v>
      </c>
      <c r="B80" s="13" t="s">
        <v>527</v>
      </c>
      <c r="C80" s="1" t="s">
        <v>144</v>
      </c>
      <c r="D80" s="1" t="s">
        <v>145</v>
      </c>
      <c r="E80" s="2">
        <v>189</v>
      </c>
      <c r="F80">
        <v>0</v>
      </c>
      <c r="G80" t="e">
        <v>#N/A</v>
      </c>
      <c r="K80" s="19">
        <v>0</v>
      </c>
      <c r="L80" s="19">
        <v>0</v>
      </c>
      <c r="N80" s="66" t="s">
        <v>822</v>
      </c>
      <c r="O80" s="66" t="s">
        <v>822</v>
      </c>
      <c r="P80" s="2" t="s">
        <v>822</v>
      </c>
      <c r="Q80" s="2">
        <v>189</v>
      </c>
      <c r="S80" s="1" t="s">
        <v>560</v>
      </c>
      <c r="U80" s="1" t="s">
        <v>560</v>
      </c>
      <c r="V80" s="7" t="s">
        <v>629</v>
      </c>
      <c r="W80" s="2">
        <v>0</v>
      </c>
      <c r="X80" s="2">
        <v>0</v>
      </c>
      <c r="Z80" s="7" t="s">
        <v>629</v>
      </c>
      <c r="AA80" s="67" t="e">
        <v>#N/A</v>
      </c>
      <c r="AB80" s="67" t="e">
        <v>#N/A</v>
      </c>
      <c r="AC80" s="67" t="e">
        <v>#N/A</v>
      </c>
      <c r="AD80" s="67" t="e">
        <v>#N/A</v>
      </c>
      <c r="AE80" s="67" t="e">
        <v>#N/A</v>
      </c>
      <c r="AF80" s="67" t="e">
        <v>#N/A</v>
      </c>
      <c r="AG80" s="67" t="e">
        <v>#N/A</v>
      </c>
      <c r="AH80" s="67" t="e">
        <v>#N/A</v>
      </c>
      <c r="AI80" s="67" t="e">
        <v>#N/A</v>
      </c>
      <c r="AJ80" s="67" t="e">
        <v>#N/A</v>
      </c>
      <c r="AK80" s="67" t="e">
        <v>#N/A</v>
      </c>
      <c r="AL80" s="67" t="e">
        <v>#N/A</v>
      </c>
      <c r="AM80" s="45"/>
      <c r="AN80" s="65" t="s">
        <v>144</v>
      </c>
      <c r="AO80" s="43"/>
      <c r="AP80" s="1" t="e">
        <v>#REF!</v>
      </c>
      <c r="AQ80" s="1" t="e">
        <v>#REF!</v>
      </c>
      <c r="AR80" s="1"/>
    </row>
    <row r="81" spans="1:44" x14ac:dyDescent="0.35">
      <c r="A81" s="2">
        <v>190</v>
      </c>
      <c r="B81" s="13" t="s">
        <v>527</v>
      </c>
      <c r="C81" s="1" t="s">
        <v>146</v>
      </c>
      <c r="D81" s="1" t="s">
        <v>147</v>
      </c>
      <c r="E81" s="2">
        <v>190</v>
      </c>
      <c r="F81">
        <v>0</v>
      </c>
      <c r="G81" t="e">
        <v>#N/A</v>
      </c>
      <c r="K81" s="19">
        <v>0</v>
      </c>
      <c r="L81" s="19">
        <v>0</v>
      </c>
      <c r="N81" s="66" t="s">
        <v>822</v>
      </c>
      <c r="O81" s="66" t="s">
        <v>822</v>
      </c>
      <c r="P81" s="2" t="s">
        <v>822</v>
      </c>
      <c r="Q81" s="2">
        <v>190</v>
      </c>
      <c r="S81" s="1" t="s">
        <v>560</v>
      </c>
      <c r="U81" s="1" t="s">
        <v>560</v>
      </c>
      <c r="V81" s="7" t="s">
        <v>630</v>
      </c>
      <c r="W81" s="2">
        <v>0</v>
      </c>
      <c r="X81" s="2">
        <v>0</v>
      </c>
      <c r="Z81" s="7" t="s">
        <v>630</v>
      </c>
      <c r="AA81" s="67" t="e">
        <v>#N/A</v>
      </c>
      <c r="AB81" s="67" t="e">
        <v>#N/A</v>
      </c>
      <c r="AC81" s="67" t="e">
        <v>#N/A</v>
      </c>
      <c r="AD81" s="67" t="e">
        <v>#N/A</v>
      </c>
      <c r="AE81" s="67" t="e">
        <v>#N/A</v>
      </c>
      <c r="AF81" s="67" t="e">
        <v>#N/A</v>
      </c>
      <c r="AG81" s="67" t="e">
        <v>#N/A</v>
      </c>
      <c r="AH81" s="67" t="e">
        <v>#N/A</v>
      </c>
      <c r="AI81" s="67" t="e">
        <v>#N/A</v>
      </c>
      <c r="AJ81" s="67" t="e">
        <v>#N/A</v>
      </c>
      <c r="AK81" s="67" t="e">
        <v>#N/A</v>
      </c>
      <c r="AL81" s="67" t="e">
        <v>#N/A</v>
      </c>
      <c r="AM81" s="45"/>
      <c r="AN81" s="65" t="s">
        <v>146</v>
      </c>
      <c r="AO81" s="43"/>
      <c r="AP81" s="1" t="e">
        <v>#REF!</v>
      </c>
      <c r="AQ81" s="1" t="e">
        <v>#REF!</v>
      </c>
      <c r="AR81" s="1"/>
    </row>
    <row r="82" spans="1:44" x14ac:dyDescent="0.35">
      <c r="A82" s="2">
        <v>196</v>
      </c>
      <c r="B82" s="13" t="s">
        <v>527</v>
      </c>
      <c r="C82" s="1" t="s">
        <v>148</v>
      </c>
      <c r="D82" s="1" t="s">
        <v>149</v>
      </c>
      <c r="E82" s="2">
        <v>196</v>
      </c>
      <c r="F82" t="e">
        <v>#N/A</v>
      </c>
      <c r="G82" t="e">
        <v>#N/A</v>
      </c>
      <c r="K82" s="19" t="e">
        <v>#N/A</v>
      </c>
      <c r="L82" s="19" t="e">
        <v>#N/A</v>
      </c>
      <c r="N82" s="66" t="e">
        <v>#N/A</v>
      </c>
      <c r="O82" s="68" t="e">
        <v>#N/A</v>
      </c>
      <c r="P82" s="2" t="e">
        <v>#N/A</v>
      </c>
      <c r="Q82" s="2">
        <v>196</v>
      </c>
      <c r="S82" s="1" t="s">
        <v>560</v>
      </c>
      <c r="U82" s="1" t="s">
        <v>560</v>
      </c>
      <c r="V82" s="7" t="s">
        <v>631</v>
      </c>
      <c r="W82" s="2" t="e">
        <v>#N/A</v>
      </c>
      <c r="X82" s="2" t="e">
        <v>#N/A</v>
      </c>
      <c r="Z82" s="7" t="s">
        <v>631</v>
      </c>
      <c r="AA82" s="67" t="e">
        <v>#N/A</v>
      </c>
      <c r="AB82" s="67" t="e">
        <v>#N/A</v>
      </c>
      <c r="AC82" s="67" t="e">
        <v>#N/A</v>
      </c>
      <c r="AD82" s="67" t="e">
        <v>#N/A</v>
      </c>
      <c r="AE82" s="67" t="e">
        <v>#N/A</v>
      </c>
      <c r="AF82" s="67" t="e">
        <v>#N/A</v>
      </c>
      <c r="AG82" s="67" t="e">
        <v>#N/A</v>
      </c>
      <c r="AH82" s="67" t="e">
        <v>#N/A</v>
      </c>
      <c r="AI82" s="67" t="e">
        <v>#N/A</v>
      </c>
      <c r="AJ82" s="67" t="e">
        <v>#N/A</v>
      </c>
      <c r="AK82" s="67" t="e">
        <v>#N/A</v>
      </c>
      <c r="AL82" s="67" t="e">
        <v>#N/A</v>
      </c>
      <c r="AM82" s="45"/>
      <c r="AN82" s="65" t="s">
        <v>148</v>
      </c>
      <c r="AO82" s="43"/>
      <c r="AP82" s="1" t="e">
        <v>#REF!</v>
      </c>
      <c r="AQ82" s="1" t="e">
        <v>#REF!</v>
      </c>
      <c r="AR82" s="1"/>
    </row>
    <row r="83" spans="1:44" x14ac:dyDescent="0.35">
      <c r="A83" s="2">
        <v>202</v>
      </c>
      <c r="B83" s="13" t="s">
        <v>525</v>
      </c>
      <c r="C83" s="1" t="s">
        <v>150</v>
      </c>
      <c r="D83" s="1" t="s">
        <v>151</v>
      </c>
      <c r="E83" s="2">
        <v>202</v>
      </c>
      <c r="F83" t="s">
        <v>842</v>
      </c>
      <c r="G83" t="s">
        <v>842</v>
      </c>
      <c r="K83" s="19" t="s">
        <v>822</v>
      </c>
      <c r="L83" s="19">
        <v>0</v>
      </c>
      <c r="N83" s="66" t="s">
        <v>822</v>
      </c>
      <c r="O83" s="68" t="s">
        <v>822</v>
      </c>
      <c r="P83" s="2" t="s">
        <v>822</v>
      </c>
      <c r="Q83" s="2">
        <v>202</v>
      </c>
      <c r="S83" s="1" t="s">
        <v>560</v>
      </c>
      <c r="U83" s="1" t="s">
        <v>560</v>
      </c>
      <c r="V83" s="7" t="s">
        <v>632</v>
      </c>
      <c r="W83" s="2">
        <v>0</v>
      </c>
      <c r="X83" s="2">
        <v>0</v>
      </c>
      <c r="Z83" s="7" t="s">
        <v>632</v>
      </c>
      <c r="AA83" s="67">
        <v>1</v>
      </c>
      <c r="AB83" s="67">
        <v>1</v>
      </c>
      <c r="AC83" s="67">
        <v>1</v>
      </c>
      <c r="AD83" s="67">
        <v>1</v>
      </c>
      <c r="AE83" s="67">
        <v>1</v>
      </c>
      <c r="AF83" s="67">
        <v>1</v>
      </c>
      <c r="AG83" s="67">
        <v>1</v>
      </c>
      <c r="AH83" s="67">
        <v>1</v>
      </c>
      <c r="AI83" s="67" t="s">
        <v>844</v>
      </c>
      <c r="AJ83" s="67" t="s">
        <v>844</v>
      </c>
      <c r="AK83" s="67" t="s">
        <v>844</v>
      </c>
      <c r="AL83" s="67" t="s">
        <v>844</v>
      </c>
      <c r="AM83" s="45"/>
      <c r="AN83" s="65" t="s">
        <v>150</v>
      </c>
      <c r="AO83" s="43"/>
      <c r="AP83" s="1" t="e">
        <v>#REF!</v>
      </c>
      <c r="AQ83" s="1" t="e">
        <v>#REF!</v>
      </c>
      <c r="AR83" s="1"/>
    </row>
    <row r="84" spans="1:44" x14ac:dyDescent="0.35">
      <c r="A84" s="2">
        <v>203</v>
      </c>
      <c r="B84" s="13" t="s">
        <v>525</v>
      </c>
      <c r="C84" s="1" t="s">
        <v>152</v>
      </c>
      <c r="D84" s="1" t="s">
        <v>153</v>
      </c>
      <c r="E84" s="2">
        <v>203</v>
      </c>
      <c r="F84" t="s">
        <v>842</v>
      </c>
      <c r="G84" t="s">
        <v>842</v>
      </c>
      <c r="K84" s="19" t="s">
        <v>822</v>
      </c>
      <c r="L84" s="19" t="s">
        <v>822</v>
      </c>
      <c r="N84" s="66" t="s">
        <v>822</v>
      </c>
      <c r="O84" s="68" t="s">
        <v>822</v>
      </c>
      <c r="P84" s="2" t="s">
        <v>822</v>
      </c>
      <c r="Q84" s="2">
        <v>203</v>
      </c>
      <c r="S84" s="1" t="s">
        <v>560</v>
      </c>
      <c r="U84" s="1" t="s">
        <v>560</v>
      </c>
      <c r="V84" s="7" t="s">
        <v>633</v>
      </c>
      <c r="W84" s="2" t="s">
        <v>837</v>
      </c>
      <c r="X84" s="2" t="s">
        <v>843</v>
      </c>
      <c r="Z84" s="7" t="s">
        <v>633</v>
      </c>
      <c r="AA84" s="67">
        <v>1</v>
      </c>
      <c r="AB84" s="67">
        <v>1</v>
      </c>
      <c r="AC84" s="67">
        <v>1</v>
      </c>
      <c r="AD84" s="67">
        <v>1</v>
      </c>
      <c r="AE84" s="67">
        <v>1</v>
      </c>
      <c r="AF84" s="67">
        <v>1</v>
      </c>
      <c r="AG84" s="67">
        <v>1</v>
      </c>
      <c r="AH84" s="67" t="s">
        <v>844</v>
      </c>
      <c r="AI84" s="67" t="s">
        <v>844</v>
      </c>
      <c r="AJ84" s="67" t="s">
        <v>844</v>
      </c>
      <c r="AK84" s="67" t="s">
        <v>844</v>
      </c>
      <c r="AL84" s="67" t="s">
        <v>844</v>
      </c>
      <c r="AM84" s="45"/>
      <c r="AN84" s="65" t="s">
        <v>152</v>
      </c>
      <c r="AO84" s="43"/>
      <c r="AP84" s="1" t="e">
        <v>#REF!</v>
      </c>
      <c r="AQ84" s="1" t="e">
        <v>#REF!</v>
      </c>
      <c r="AR84" s="1"/>
    </row>
    <row r="85" spans="1:44" x14ac:dyDescent="0.35">
      <c r="A85" s="2">
        <v>205</v>
      </c>
      <c r="B85" s="13" t="s">
        <v>525</v>
      </c>
      <c r="C85" s="1" t="s">
        <v>154</v>
      </c>
      <c r="D85" s="1" t="s">
        <v>155</v>
      </c>
      <c r="E85" s="2">
        <v>205</v>
      </c>
      <c r="F85" t="s">
        <v>842</v>
      </c>
      <c r="G85" t="s">
        <v>842</v>
      </c>
      <c r="K85" s="19" t="s">
        <v>822</v>
      </c>
      <c r="L85" s="19" t="s">
        <v>822</v>
      </c>
      <c r="N85" s="66" t="s">
        <v>822</v>
      </c>
      <c r="O85" s="68" t="s">
        <v>822</v>
      </c>
      <c r="P85" s="2" t="s">
        <v>822</v>
      </c>
      <c r="Q85" s="2">
        <v>205</v>
      </c>
      <c r="S85" s="1" t="s">
        <v>560</v>
      </c>
      <c r="U85" s="1">
        <v>0</v>
      </c>
      <c r="V85" s="7" t="s">
        <v>634</v>
      </c>
      <c r="W85" s="2" t="s">
        <v>837</v>
      </c>
      <c r="X85" s="2" t="s">
        <v>843</v>
      </c>
      <c r="Z85" s="7" t="s">
        <v>634</v>
      </c>
      <c r="AA85" s="67">
        <v>1</v>
      </c>
      <c r="AB85" s="67">
        <v>1</v>
      </c>
      <c r="AC85" s="67">
        <v>1</v>
      </c>
      <c r="AD85" s="67">
        <v>1</v>
      </c>
      <c r="AE85" s="67">
        <v>1</v>
      </c>
      <c r="AF85" s="67">
        <v>1</v>
      </c>
      <c r="AG85" s="67">
        <v>1</v>
      </c>
      <c r="AH85" s="67">
        <v>1</v>
      </c>
      <c r="AI85" s="67" t="s">
        <v>844</v>
      </c>
      <c r="AJ85" s="67" t="s">
        <v>844</v>
      </c>
      <c r="AK85" s="67" t="s">
        <v>844</v>
      </c>
      <c r="AL85" s="67" t="s">
        <v>844</v>
      </c>
      <c r="AM85" s="45"/>
      <c r="AN85" s="65" t="s">
        <v>154</v>
      </c>
      <c r="AO85" s="43"/>
      <c r="AP85" s="1" t="e">
        <v>#REF!</v>
      </c>
      <c r="AQ85" s="1" t="e">
        <v>#REF!</v>
      </c>
      <c r="AR85" s="1"/>
    </row>
    <row r="86" spans="1:44" x14ac:dyDescent="0.35">
      <c r="A86" s="2">
        <v>206</v>
      </c>
      <c r="B86" s="13" t="s">
        <v>525</v>
      </c>
      <c r="C86" s="1" t="s">
        <v>156</v>
      </c>
      <c r="D86" s="1" t="s">
        <v>157</v>
      </c>
      <c r="E86" s="2">
        <v>206</v>
      </c>
      <c r="F86" t="s">
        <v>842</v>
      </c>
      <c r="G86" t="s">
        <v>842</v>
      </c>
      <c r="K86" s="19" t="s">
        <v>822</v>
      </c>
      <c r="L86" s="19" t="s">
        <v>822</v>
      </c>
      <c r="N86" s="66" t="s">
        <v>822</v>
      </c>
      <c r="O86" s="68" t="s">
        <v>822</v>
      </c>
      <c r="P86" s="2" t="s">
        <v>822</v>
      </c>
      <c r="Q86" s="2">
        <v>206</v>
      </c>
      <c r="S86" s="1" t="s">
        <v>560</v>
      </c>
      <c r="U86" s="1" t="s">
        <v>560</v>
      </c>
      <c r="V86" s="7" t="s">
        <v>635</v>
      </c>
      <c r="W86" s="2">
        <v>0</v>
      </c>
      <c r="X86" s="2" t="s">
        <v>843</v>
      </c>
      <c r="Z86" s="7" t="s">
        <v>635</v>
      </c>
      <c r="AA86" s="67">
        <v>1</v>
      </c>
      <c r="AB86" s="67">
        <v>1</v>
      </c>
      <c r="AC86" s="67">
        <v>1</v>
      </c>
      <c r="AD86" s="67">
        <v>1</v>
      </c>
      <c r="AE86" s="67">
        <v>1</v>
      </c>
      <c r="AF86" s="67">
        <v>1</v>
      </c>
      <c r="AG86" s="67">
        <v>1</v>
      </c>
      <c r="AH86" s="67">
        <v>1</v>
      </c>
      <c r="AI86" s="67" t="s">
        <v>844</v>
      </c>
      <c r="AJ86" s="67" t="s">
        <v>844</v>
      </c>
      <c r="AK86" s="67" t="s">
        <v>844</v>
      </c>
      <c r="AL86" s="67" t="s">
        <v>844</v>
      </c>
      <c r="AM86" s="45"/>
      <c r="AN86" s="65" t="s">
        <v>156</v>
      </c>
      <c r="AO86" s="43"/>
      <c r="AP86" s="1" t="e">
        <v>#REF!</v>
      </c>
      <c r="AQ86" s="1" t="e">
        <v>#REF!</v>
      </c>
      <c r="AR86" s="1"/>
    </row>
    <row r="87" spans="1:44" x14ac:dyDescent="0.35">
      <c r="A87" s="2">
        <v>208</v>
      </c>
      <c r="B87" s="13" t="s">
        <v>525</v>
      </c>
      <c r="C87" s="1" t="s">
        <v>158</v>
      </c>
      <c r="D87" s="1" t="s">
        <v>159</v>
      </c>
      <c r="E87" s="2">
        <v>208</v>
      </c>
      <c r="F87" t="e">
        <v>#N/A</v>
      </c>
      <c r="G87" t="e">
        <v>#N/A</v>
      </c>
      <c r="K87" s="19" t="e">
        <v>#N/A</v>
      </c>
      <c r="L87" s="19" t="e">
        <v>#N/A</v>
      </c>
      <c r="N87" s="66" t="e">
        <v>#N/A</v>
      </c>
      <c r="O87" s="68" t="e">
        <v>#N/A</v>
      </c>
      <c r="P87" s="2" t="e">
        <v>#N/A</v>
      </c>
      <c r="Q87" s="2">
        <v>208</v>
      </c>
      <c r="S87" s="1" t="s">
        <v>560</v>
      </c>
      <c r="U87" s="1" t="s">
        <v>560</v>
      </c>
      <c r="V87" s="7" t="s">
        <v>636</v>
      </c>
      <c r="W87" s="2" t="e">
        <v>#N/A</v>
      </c>
      <c r="X87" s="2" t="e">
        <v>#N/A</v>
      </c>
      <c r="Z87" s="7" t="s">
        <v>636</v>
      </c>
      <c r="AA87" s="67" t="e">
        <v>#N/A</v>
      </c>
      <c r="AB87" s="67" t="e">
        <v>#N/A</v>
      </c>
      <c r="AC87" s="67" t="e">
        <v>#N/A</v>
      </c>
      <c r="AD87" s="67" t="e">
        <v>#N/A</v>
      </c>
      <c r="AE87" s="67" t="e">
        <v>#N/A</v>
      </c>
      <c r="AF87" s="67" t="e">
        <v>#N/A</v>
      </c>
      <c r="AG87" s="67" t="e">
        <v>#N/A</v>
      </c>
      <c r="AH87" s="67" t="e">
        <v>#N/A</v>
      </c>
      <c r="AI87" s="67" t="e">
        <v>#N/A</v>
      </c>
      <c r="AJ87" s="67" t="e">
        <v>#N/A</v>
      </c>
      <c r="AK87" s="67" t="e">
        <v>#N/A</v>
      </c>
      <c r="AL87" s="67" t="e">
        <v>#N/A</v>
      </c>
      <c r="AM87" s="45"/>
      <c r="AN87" s="65" t="s">
        <v>158</v>
      </c>
      <c r="AO87" s="43"/>
      <c r="AP87" s="1" t="e">
        <v>#REF!</v>
      </c>
      <c r="AQ87" s="1" t="e">
        <v>#REF!</v>
      </c>
      <c r="AR87" s="1"/>
    </row>
    <row r="88" spans="1:44" x14ac:dyDescent="0.35">
      <c r="A88" s="2">
        <v>211</v>
      </c>
      <c r="B88" s="13" t="s">
        <v>525</v>
      </c>
      <c r="C88" s="1" t="s">
        <v>160</v>
      </c>
      <c r="D88" s="1" t="s">
        <v>161</v>
      </c>
      <c r="E88" s="2">
        <v>211</v>
      </c>
      <c r="F88" t="s">
        <v>842</v>
      </c>
      <c r="G88" t="s">
        <v>842</v>
      </c>
      <c r="K88" s="19" t="s">
        <v>822</v>
      </c>
      <c r="L88" s="19" t="s">
        <v>822</v>
      </c>
      <c r="N88" s="66">
        <v>0</v>
      </c>
      <c r="O88" s="68">
        <v>0</v>
      </c>
      <c r="P88" s="2" t="s">
        <v>822</v>
      </c>
      <c r="Q88" s="2">
        <v>211</v>
      </c>
      <c r="S88" s="1" t="s">
        <v>560</v>
      </c>
      <c r="U88" s="1" t="s">
        <v>560</v>
      </c>
      <c r="V88" s="7" t="s">
        <v>637</v>
      </c>
      <c r="W88" s="2" t="s">
        <v>837</v>
      </c>
      <c r="X88" s="2">
        <v>0</v>
      </c>
      <c r="Z88" s="7" t="s">
        <v>637</v>
      </c>
      <c r="AA88" s="67">
        <v>1</v>
      </c>
      <c r="AB88" s="67">
        <v>1</v>
      </c>
      <c r="AC88" s="67">
        <v>1</v>
      </c>
      <c r="AD88" s="67">
        <v>1</v>
      </c>
      <c r="AE88" s="67">
        <v>1</v>
      </c>
      <c r="AF88" s="67">
        <v>1</v>
      </c>
      <c r="AG88" s="67">
        <v>1</v>
      </c>
      <c r="AH88" s="67" t="s">
        <v>844</v>
      </c>
      <c r="AI88" s="67" t="s">
        <v>844</v>
      </c>
      <c r="AJ88" s="67" t="s">
        <v>844</v>
      </c>
      <c r="AK88" s="67" t="s">
        <v>844</v>
      </c>
      <c r="AL88" s="67" t="s">
        <v>844</v>
      </c>
      <c r="AM88" s="45"/>
      <c r="AN88" s="65" t="s">
        <v>160</v>
      </c>
      <c r="AO88" s="43"/>
      <c r="AP88" s="1" t="e">
        <v>#REF!</v>
      </c>
      <c r="AQ88" s="1" t="e">
        <v>#REF!</v>
      </c>
      <c r="AR88" s="1"/>
    </row>
    <row r="89" spans="1:44" x14ac:dyDescent="0.35">
      <c r="A89" s="2">
        <v>216</v>
      </c>
      <c r="B89" s="13" t="s">
        <v>525</v>
      </c>
      <c r="C89" s="1" t="s">
        <v>162</v>
      </c>
      <c r="D89" s="1" t="s">
        <v>163</v>
      </c>
      <c r="E89" s="2">
        <v>216</v>
      </c>
      <c r="F89" t="s">
        <v>842</v>
      </c>
      <c r="G89" t="s">
        <v>842</v>
      </c>
      <c r="K89" s="19" t="s">
        <v>822</v>
      </c>
      <c r="L89" s="19" t="s">
        <v>822</v>
      </c>
      <c r="N89" s="66" t="s">
        <v>822</v>
      </c>
      <c r="O89" s="66" t="s">
        <v>822</v>
      </c>
      <c r="P89" s="2" t="s">
        <v>822</v>
      </c>
      <c r="Q89" s="2">
        <v>216</v>
      </c>
      <c r="S89" s="1" t="s">
        <v>560</v>
      </c>
      <c r="U89" s="1" t="s">
        <v>560</v>
      </c>
      <c r="V89" s="7" t="s">
        <v>638</v>
      </c>
      <c r="W89" s="2" t="s">
        <v>837</v>
      </c>
      <c r="X89" s="2" t="s">
        <v>843</v>
      </c>
      <c r="Z89" s="7" t="s">
        <v>638</v>
      </c>
      <c r="AA89" s="67">
        <v>1</v>
      </c>
      <c r="AB89" s="67">
        <v>1</v>
      </c>
      <c r="AC89" s="67">
        <v>1</v>
      </c>
      <c r="AD89" s="67">
        <v>1</v>
      </c>
      <c r="AE89" s="67">
        <v>1</v>
      </c>
      <c r="AF89" s="67">
        <v>1</v>
      </c>
      <c r="AG89" s="67">
        <v>1</v>
      </c>
      <c r="AH89" s="67">
        <v>1</v>
      </c>
      <c r="AI89" s="67" t="s">
        <v>844</v>
      </c>
      <c r="AJ89" s="67" t="s">
        <v>844</v>
      </c>
      <c r="AK89" s="67" t="s">
        <v>844</v>
      </c>
      <c r="AL89" s="67" t="s">
        <v>844</v>
      </c>
      <c r="AM89" s="45"/>
      <c r="AN89" s="65" t="s">
        <v>162</v>
      </c>
      <c r="AO89" s="43"/>
      <c r="AP89" s="1" t="e">
        <v>#REF!</v>
      </c>
      <c r="AQ89" s="1" t="e">
        <v>#REF!</v>
      </c>
      <c r="AR89" s="1"/>
    </row>
    <row r="90" spans="1:44" x14ac:dyDescent="0.35">
      <c r="A90" s="2">
        <v>217</v>
      </c>
      <c r="B90" s="13" t="s">
        <v>525</v>
      </c>
      <c r="C90" s="1" t="s">
        <v>164</v>
      </c>
      <c r="D90" s="1" t="s">
        <v>165</v>
      </c>
      <c r="E90" s="2">
        <v>217</v>
      </c>
      <c r="F90" t="e">
        <v>#N/A</v>
      </c>
      <c r="G90" t="e">
        <v>#N/A</v>
      </c>
      <c r="K90" s="19" t="e">
        <v>#N/A</v>
      </c>
      <c r="L90" s="19" t="e">
        <v>#N/A</v>
      </c>
      <c r="N90" s="66" t="e">
        <v>#N/A</v>
      </c>
      <c r="O90" s="68" t="e">
        <v>#N/A</v>
      </c>
      <c r="P90" s="2" t="e">
        <v>#N/A</v>
      </c>
      <c r="Q90" s="2">
        <v>217</v>
      </c>
      <c r="S90" s="1" t="s">
        <v>560</v>
      </c>
      <c r="U90" s="1">
        <v>0</v>
      </c>
      <c r="V90" s="7" t="s">
        <v>639</v>
      </c>
      <c r="W90" s="2" t="e">
        <v>#N/A</v>
      </c>
      <c r="X90" s="2" t="e">
        <v>#N/A</v>
      </c>
      <c r="Z90" s="7" t="s">
        <v>639</v>
      </c>
      <c r="AA90" s="67" t="e">
        <v>#N/A</v>
      </c>
      <c r="AB90" s="67" t="e">
        <v>#N/A</v>
      </c>
      <c r="AC90" s="67" t="e">
        <v>#N/A</v>
      </c>
      <c r="AD90" s="67" t="e">
        <v>#N/A</v>
      </c>
      <c r="AE90" s="67" t="e">
        <v>#N/A</v>
      </c>
      <c r="AF90" s="67" t="e">
        <v>#N/A</v>
      </c>
      <c r="AG90" s="67" t="e">
        <v>#N/A</v>
      </c>
      <c r="AH90" s="67" t="e">
        <v>#N/A</v>
      </c>
      <c r="AI90" s="67" t="e">
        <v>#N/A</v>
      </c>
      <c r="AJ90" s="67" t="e">
        <v>#N/A</v>
      </c>
      <c r="AK90" s="67" t="e">
        <v>#N/A</v>
      </c>
      <c r="AL90" s="67" t="e">
        <v>#N/A</v>
      </c>
      <c r="AM90" s="45"/>
      <c r="AN90" s="65" t="s">
        <v>164</v>
      </c>
      <c r="AO90" s="43"/>
      <c r="AP90" s="1" t="e">
        <v>#REF!</v>
      </c>
      <c r="AQ90" s="1" t="e">
        <v>#REF!</v>
      </c>
      <c r="AR90" s="1"/>
    </row>
    <row r="91" spans="1:44" x14ac:dyDescent="0.35">
      <c r="A91" s="2">
        <v>219</v>
      </c>
      <c r="B91" s="13" t="s">
        <v>525</v>
      </c>
      <c r="C91" s="1" t="s">
        <v>166</v>
      </c>
      <c r="D91" s="1" t="s">
        <v>167</v>
      </c>
      <c r="E91" s="2">
        <v>219</v>
      </c>
      <c r="F91" t="e">
        <v>#N/A</v>
      </c>
      <c r="G91" t="e">
        <v>#N/A</v>
      </c>
      <c r="K91" s="19" t="e">
        <v>#N/A</v>
      </c>
      <c r="L91" s="19" t="e">
        <v>#N/A</v>
      </c>
      <c r="N91" s="66" t="e">
        <v>#N/A</v>
      </c>
      <c r="O91" s="68" t="e">
        <v>#N/A</v>
      </c>
      <c r="P91" s="2" t="e">
        <v>#N/A</v>
      </c>
      <c r="Q91" s="2">
        <v>219</v>
      </c>
      <c r="S91" s="1" t="s">
        <v>560</v>
      </c>
      <c r="U91" s="1" t="s">
        <v>560</v>
      </c>
      <c r="V91" s="7" t="s">
        <v>640</v>
      </c>
      <c r="W91" s="2" t="e">
        <v>#N/A</v>
      </c>
      <c r="X91" s="2" t="e">
        <v>#N/A</v>
      </c>
      <c r="Z91" s="7" t="s">
        <v>640</v>
      </c>
      <c r="AA91" s="67" t="e">
        <v>#N/A</v>
      </c>
      <c r="AB91" s="67" t="e">
        <v>#N/A</v>
      </c>
      <c r="AC91" s="67" t="e">
        <v>#N/A</v>
      </c>
      <c r="AD91" s="67" t="e">
        <v>#N/A</v>
      </c>
      <c r="AE91" s="67" t="e">
        <v>#N/A</v>
      </c>
      <c r="AF91" s="67" t="e">
        <v>#N/A</v>
      </c>
      <c r="AG91" s="67" t="e">
        <v>#N/A</v>
      </c>
      <c r="AH91" s="67" t="e">
        <v>#N/A</v>
      </c>
      <c r="AI91" s="67" t="e">
        <v>#N/A</v>
      </c>
      <c r="AJ91" s="67" t="e">
        <v>#N/A</v>
      </c>
      <c r="AK91" s="67" t="e">
        <v>#N/A</v>
      </c>
      <c r="AL91" s="67" t="e">
        <v>#N/A</v>
      </c>
      <c r="AM91" s="45"/>
      <c r="AN91" s="65" t="s">
        <v>166</v>
      </c>
      <c r="AO91" s="43"/>
      <c r="AP91" s="1" t="e">
        <v>#REF!</v>
      </c>
      <c r="AQ91" s="1" t="e">
        <v>#REF!</v>
      </c>
      <c r="AR91" s="1"/>
    </row>
    <row r="92" spans="1:44" x14ac:dyDescent="0.35">
      <c r="A92" s="2">
        <v>220</v>
      </c>
      <c r="B92" s="13" t="s">
        <v>525</v>
      </c>
      <c r="C92" s="1" t="s">
        <v>168</v>
      </c>
      <c r="D92" s="1" t="s">
        <v>169</v>
      </c>
      <c r="E92" s="2">
        <v>220</v>
      </c>
      <c r="F92" t="s">
        <v>842</v>
      </c>
      <c r="G92" t="s">
        <v>842</v>
      </c>
      <c r="K92" s="19" t="s">
        <v>822</v>
      </c>
      <c r="L92" s="19" t="s">
        <v>822</v>
      </c>
      <c r="N92" s="66" t="s">
        <v>822</v>
      </c>
      <c r="O92" s="68" t="s">
        <v>822</v>
      </c>
      <c r="P92" s="2" t="s">
        <v>822</v>
      </c>
      <c r="Q92" s="2">
        <v>220</v>
      </c>
      <c r="S92" s="1" t="s">
        <v>560</v>
      </c>
      <c r="U92" s="1" t="s">
        <v>560</v>
      </c>
      <c r="V92" s="7" t="s">
        <v>641</v>
      </c>
      <c r="W92" s="2" t="s">
        <v>837</v>
      </c>
      <c r="X92" s="2" t="s">
        <v>843</v>
      </c>
      <c r="Z92" s="7" t="s">
        <v>641</v>
      </c>
      <c r="AA92" s="67">
        <v>1</v>
      </c>
      <c r="AB92" s="67">
        <v>1</v>
      </c>
      <c r="AC92" s="67">
        <v>1</v>
      </c>
      <c r="AD92" s="67">
        <v>1</v>
      </c>
      <c r="AE92" s="67">
        <v>1</v>
      </c>
      <c r="AF92" s="67">
        <v>1</v>
      </c>
      <c r="AG92" s="67">
        <v>1</v>
      </c>
      <c r="AH92" s="67">
        <v>1</v>
      </c>
      <c r="AI92" s="67" t="s">
        <v>844</v>
      </c>
      <c r="AJ92" s="67" t="s">
        <v>844</v>
      </c>
      <c r="AK92" s="67" t="s">
        <v>844</v>
      </c>
      <c r="AL92" s="67" t="s">
        <v>844</v>
      </c>
      <c r="AM92" s="45"/>
      <c r="AN92" s="65" t="s">
        <v>168</v>
      </c>
      <c r="AO92" s="43"/>
      <c r="AP92" s="1" t="e">
        <v>#REF!</v>
      </c>
      <c r="AQ92" s="1" t="e">
        <v>#REF!</v>
      </c>
      <c r="AR92" s="1"/>
    </row>
    <row r="93" spans="1:44" x14ac:dyDescent="0.35">
      <c r="A93" s="2">
        <v>223</v>
      </c>
      <c r="B93" s="13" t="s">
        <v>525</v>
      </c>
      <c r="C93" s="1" t="s">
        <v>170</v>
      </c>
      <c r="D93" s="1" t="s">
        <v>171</v>
      </c>
      <c r="E93" s="2">
        <v>223</v>
      </c>
      <c r="F93" t="s">
        <v>842</v>
      </c>
      <c r="G93" t="s">
        <v>842</v>
      </c>
      <c r="K93" s="19">
        <v>0</v>
      </c>
      <c r="L93" s="19" t="s">
        <v>822</v>
      </c>
      <c r="N93" s="66" t="s">
        <v>822</v>
      </c>
      <c r="O93" s="66" t="s">
        <v>822</v>
      </c>
      <c r="P93" s="2" t="s">
        <v>822</v>
      </c>
      <c r="Q93" s="2">
        <v>223</v>
      </c>
      <c r="S93" s="1" t="s">
        <v>560</v>
      </c>
      <c r="U93" s="1" t="s">
        <v>560</v>
      </c>
      <c r="V93" s="7" t="s">
        <v>642</v>
      </c>
      <c r="W93" s="2" t="s">
        <v>837</v>
      </c>
      <c r="X93" s="2" t="s">
        <v>843</v>
      </c>
      <c r="Z93" s="7" t="s">
        <v>642</v>
      </c>
      <c r="AA93" s="67">
        <v>1</v>
      </c>
      <c r="AB93" s="67">
        <v>1</v>
      </c>
      <c r="AC93" s="67">
        <v>1</v>
      </c>
      <c r="AD93" s="67">
        <v>1</v>
      </c>
      <c r="AE93" s="67">
        <v>1</v>
      </c>
      <c r="AF93" s="67">
        <v>1</v>
      </c>
      <c r="AG93" s="67">
        <v>1</v>
      </c>
      <c r="AH93" s="67">
        <v>1</v>
      </c>
      <c r="AI93" s="67" t="s">
        <v>844</v>
      </c>
      <c r="AJ93" s="67" t="s">
        <v>844</v>
      </c>
      <c r="AK93" s="67" t="s">
        <v>844</v>
      </c>
      <c r="AL93" s="67" t="s">
        <v>844</v>
      </c>
      <c r="AM93" s="45"/>
      <c r="AN93" s="65" t="s">
        <v>170</v>
      </c>
      <c r="AO93" s="43"/>
      <c r="AP93" s="1" t="e">
        <v>#REF!</v>
      </c>
      <c r="AQ93" s="1" t="e">
        <v>#REF!</v>
      </c>
      <c r="AR93" s="1"/>
    </row>
    <row r="94" spans="1:44" x14ac:dyDescent="0.35">
      <c r="A94" s="2">
        <v>224</v>
      </c>
      <c r="B94" s="13" t="s">
        <v>525</v>
      </c>
      <c r="C94" s="1" t="s">
        <v>172</v>
      </c>
      <c r="D94" s="1" t="s">
        <v>173</v>
      </c>
      <c r="E94" s="2">
        <v>224</v>
      </c>
      <c r="F94" t="s">
        <v>841</v>
      </c>
      <c r="G94" t="e">
        <v>#N/A</v>
      </c>
      <c r="K94" s="19">
        <v>0</v>
      </c>
      <c r="L94" s="19" t="e">
        <v>#N/A</v>
      </c>
      <c r="N94" s="66" t="s">
        <v>822</v>
      </c>
      <c r="O94" s="68" t="s">
        <v>822</v>
      </c>
      <c r="P94" s="2" t="e">
        <v>#N/A</v>
      </c>
      <c r="Q94" s="2">
        <v>224</v>
      </c>
      <c r="S94" s="1" t="s">
        <v>560</v>
      </c>
      <c r="U94" s="1" t="s">
        <v>560</v>
      </c>
      <c r="V94" s="7" t="s">
        <v>643</v>
      </c>
      <c r="W94" s="2" t="s">
        <v>837</v>
      </c>
      <c r="X94" s="2">
        <v>0</v>
      </c>
      <c r="Z94" s="7" t="s">
        <v>643</v>
      </c>
      <c r="AA94" s="67" t="e">
        <v>#N/A</v>
      </c>
      <c r="AB94" s="67" t="e">
        <v>#N/A</v>
      </c>
      <c r="AC94" s="67" t="e">
        <v>#N/A</v>
      </c>
      <c r="AD94" s="67" t="e">
        <v>#N/A</v>
      </c>
      <c r="AE94" s="67" t="e">
        <v>#N/A</v>
      </c>
      <c r="AF94" s="67" t="e">
        <v>#N/A</v>
      </c>
      <c r="AG94" s="67" t="e">
        <v>#N/A</v>
      </c>
      <c r="AH94" s="67" t="e">
        <v>#N/A</v>
      </c>
      <c r="AI94" s="67" t="e">
        <v>#N/A</v>
      </c>
      <c r="AJ94" s="67" t="e">
        <v>#N/A</v>
      </c>
      <c r="AK94" s="67" t="e">
        <v>#N/A</v>
      </c>
      <c r="AL94" s="67" t="e">
        <v>#N/A</v>
      </c>
      <c r="AM94" s="45"/>
      <c r="AN94" s="65" t="s">
        <v>172</v>
      </c>
      <c r="AO94" s="43"/>
      <c r="AP94" s="1" t="e">
        <v>#REF!</v>
      </c>
      <c r="AQ94" s="1" t="e">
        <v>#REF!</v>
      </c>
      <c r="AR94" s="1"/>
    </row>
    <row r="95" spans="1:44" x14ac:dyDescent="0.35">
      <c r="A95" s="2">
        <v>225</v>
      </c>
      <c r="B95" s="13" t="s">
        <v>525</v>
      </c>
      <c r="C95" s="1" t="s">
        <v>174</v>
      </c>
      <c r="D95" s="1" t="s">
        <v>175</v>
      </c>
      <c r="E95" s="2">
        <v>225</v>
      </c>
      <c r="F95" t="e">
        <v>#N/A</v>
      </c>
      <c r="G95" t="e">
        <v>#N/A</v>
      </c>
      <c r="K95" s="19" t="e">
        <v>#N/A</v>
      </c>
      <c r="L95" s="19" t="e">
        <v>#N/A</v>
      </c>
      <c r="N95" s="66" t="e">
        <v>#N/A</v>
      </c>
      <c r="O95" s="68" t="e">
        <v>#N/A</v>
      </c>
      <c r="P95" s="2" t="e">
        <v>#N/A</v>
      </c>
      <c r="Q95" s="2">
        <v>225</v>
      </c>
      <c r="S95" s="1" t="s">
        <v>560</v>
      </c>
      <c r="U95" s="1">
        <v>0</v>
      </c>
      <c r="V95" s="7" t="s">
        <v>644</v>
      </c>
      <c r="W95" s="2" t="e">
        <v>#N/A</v>
      </c>
      <c r="X95" s="2" t="e">
        <v>#N/A</v>
      </c>
      <c r="Z95" s="7" t="s">
        <v>644</v>
      </c>
      <c r="AA95" s="67" t="e">
        <v>#N/A</v>
      </c>
      <c r="AB95" s="67" t="e">
        <v>#N/A</v>
      </c>
      <c r="AC95" s="67" t="e">
        <v>#N/A</v>
      </c>
      <c r="AD95" s="67" t="e">
        <v>#N/A</v>
      </c>
      <c r="AE95" s="67" t="e">
        <v>#N/A</v>
      </c>
      <c r="AF95" s="67" t="e">
        <v>#N/A</v>
      </c>
      <c r="AG95" s="67" t="e">
        <v>#N/A</v>
      </c>
      <c r="AH95" s="67" t="e">
        <v>#N/A</v>
      </c>
      <c r="AI95" s="67" t="e">
        <v>#N/A</v>
      </c>
      <c r="AJ95" s="67" t="e">
        <v>#N/A</v>
      </c>
      <c r="AK95" s="67" t="e">
        <v>#N/A</v>
      </c>
      <c r="AL95" s="67" t="e">
        <v>#N/A</v>
      </c>
      <c r="AM95" s="45"/>
      <c r="AN95" s="65" t="s">
        <v>174</v>
      </c>
      <c r="AO95" s="43"/>
      <c r="AP95" s="1" t="e">
        <v>#REF!</v>
      </c>
      <c r="AQ95" s="1" t="e">
        <v>#REF!</v>
      </c>
      <c r="AR95" s="1"/>
    </row>
    <row r="96" spans="1:44" x14ac:dyDescent="0.35">
      <c r="A96" s="2">
        <v>228</v>
      </c>
      <c r="B96" s="13" t="s">
        <v>525</v>
      </c>
      <c r="C96" s="1" t="s">
        <v>176</v>
      </c>
      <c r="D96" s="1" t="s">
        <v>177</v>
      </c>
      <c r="E96" s="2">
        <v>228</v>
      </c>
      <c r="F96" t="e">
        <v>#N/A</v>
      </c>
      <c r="G96" t="e">
        <v>#N/A</v>
      </c>
      <c r="K96" s="19" t="e">
        <v>#N/A</v>
      </c>
      <c r="L96" s="19" t="e">
        <v>#N/A</v>
      </c>
      <c r="N96" s="66" t="e">
        <v>#N/A</v>
      </c>
      <c r="O96" s="68" t="e">
        <v>#N/A</v>
      </c>
      <c r="P96" s="2" t="e">
        <v>#N/A</v>
      </c>
      <c r="Q96" s="2">
        <v>228</v>
      </c>
      <c r="S96" s="1" t="s">
        <v>560</v>
      </c>
      <c r="U96" s="1" t="s">
        <v>560</v>
      </c>
      <c r="V96" s="7" t="s">
        <v>645</v>
      </c>
      <c r="W96" s="2" t="e">
        <v>#N/A</v>
      </c>
      <c r="X96" s="2" t="e">
        <v>#N/A</v>
      </c>
      <c r="Z96" s="7" t="s">
        <v>645</v>
      </c>
      <c r="AA96" s="67" t="e">
        <v>#N/A</v>
      </c>
      <c r="AB96" s="67" t="e">
        <v>#N/A</v>
      </c>
      <c r="AC96" s="67" t="e">
        <v>#N/A</v>
      </c>
      <c r="AD96" s="67" t="e">
        <v>#N/A</v>
      </c>
      <c r="AE96" s="67" t="e">
        <v>#N/A</v>
      </c>
      <c r="AF96" s="67" t="e">
        <v>#N/A</v>
      </c>
      <c r="AG96" s="67" t="e">
        <v>#N/A</v>
      </c>
      <c r="AH96" s="67" t="e">
        <v>#N/A</v>
      </c>
      <c r="AI96" s="67" t="e">
        <v>#N/A</v>
      </c>
      <c r="AJ96" s="67" t="e">
        <v>#N/A</v>
      </c>
      <c r="AK96" s="67" t="e">
        <v>#N/A</v>
      </c>
      <c r="AL96" s="67" t="e">
        <v>#N/A</v>
      </c>
      <c r="AM96" s="45"/>
      <c r="AN96" s="65" t="s">
        <v>176</v>
      </c>
      <c r="AO96" s="43"/>
      <c r="AP96" s="1" t="e">
        <v>#REF!</v>
      </c>
      <c r="AQ96" s="1" t="e">
        <v>#REF!</v>
      </c>
      <c r="AR96" s="1"/>
    </row>
    <row r="97" spans="1:44" x14ac:dyDescent="0.35">
      <c r="A97" s="2">
        <v>229</v>
      </c>
      <c r="B97" s="13" t="s">
        <v>525</v>
      </c>
      <c r="C97" s="1" t="s">
        <v>178</v>
      </c>
      <c r="D97" s="1" t="s">
        <v>179</v>
      </c>
      <c r="E97" s="2">
        <v>229</v>
      </c>
      <c r="F97" t="s">
        <v>842</v>
      </c>
      <c r="G97" t="s">
        <v>842</v>
      </c>
      <c r="K97" s="19" t="s">
        <v>822</v>
      </c>
      <c r="L97" s="19" t="s">
        <v>822</v>
      </c>
      <c r="N97" s="66" t="s">
        <v>822</v>
      </c>
      <c r="O97" s="68" t="s">
        <v>822</v>
      </c>
      <c r="P97" s="2" t="s">
        <v>822</v>
      </c>
      <c r="Q97" s="2">
        <v>229</v>
      </c>
      <c r="S97" s="1" t="s">
        <v>560</v>
      </c>
      <c r="U97" s="1" t="s">
        <v>560</v>
      </c>
      <c r="V97" s="7" t="s">
        <v>646</v>
      </c>
      <c r="W97" s="2">
        <v>0</v>
      </c>
      <c r="X97" s="2" t="s">
        <v>843</v>
      </c>
      <c r="Z97" s="7" t="s">
        <v>646</v>
      </c>
      <c r="AA97" s="67">
        <v>1</v>
      </c>
      <c r="AB97" s="67">
        <v>1</v>
      </c>
      <c r="AC97" s="67">
        <v>1</v>
      </c>
      <c r="AD97" s="67">
        <v>1</v>
      </c>
      <c r="AE97" s="67">
        <v>1</v>
      </c>
      <c r="AF97" s="67">
        <v>1</v>
      </c>
      <c r="AG97" s="67">
        <v>1</v>
      </c>
      <c r="AH97" s="67">
        <v>1</v>
      </c>
      <c r="AI97" s="67" t="s">
        <v>844</v>
      </c>
      <c r="AJ97" s="67" t="s">
        <v>844</v>
      </c>
      <c r="AK97" s="67" t="s">
        <v>844</v>
      </c>
      <c r="AL97" s="67" t="s">
        <v>844</v>
      </c>
      <c r="AM97" s="45"/>
      <c r="AN97" s="65" t="s">
        <v>178</v>
      </c>
      <c r="AO97" s="43"/>
      <c r="AP97" s="1" t="e">
        <v>#REF!</v>
      </c>
      <c r="AQ97" s="1" t="e">
        <v>#REF!</v>
      </c>
      <c r="AR97" s="1"/>
    </row>
    <row r="98" spans="1:44" x14ac:dyDescent="0.35">
      <c r="A98" s="2">
        <v>230</v>
      </c>
      <c r="B98" s="13" t="s">
        <v>525</v>
      </c>
      <c r="C98" s="1" t="s">
        <v>180</v>
      </c>
      <c r="D98" s="1" t="s">
        <v>181</v>
      </c>
      <c r="E98" s="2">
        <v>230</v>
      </c>
      <c r="F98" t="s">
        <v>842</v>
      </c>
      <c r="G98" t="s">
        <v>842</v>
      </c>
      <c r="K98" s="19" t="s">
        <v>822</v>
      </c>
      <c r="L98" s="19" t="s">
        <v>822</v>
      </c>
      <c r="N98" s="66" t="s">
        <v>822</v>
      </c>
      <c r="O98" s="68" t="s">
        <v>822</v>
      </c>
      <c r="P98" s="2" t="s">
        <v>822</v>
      </c>
      <c r="Q98" s="2">
        <v>230</v>
      </c>
      <c r="S98" s="1" t="s">
        <v>560</v>
      </c>
      <c r="U98" s="1" t="s">
        <v>560</v>
      </c>
      <c r="V98" s="7" t="s">
        <v>647</v>
      </c>
      <c r="W98" s="2" t="s">
        <v>837</v>
      </c>
      <c r="X98" s="2" t="s">
        <v>843</v>
      </c>
      <c r="Z98" s="7" t="s">
        <v>647</v>
      </c>
      <c r="AA98" s="67">
        <v>1</v>
      </c>
      <c r="AB98" s="67">
        <v>1</v>
      </c>
      <c r="AC98" s="67">
        <v>1</v>
      </c>
      <c r="AD98" s="67">
        <v>1</v>
      </c>
      <c r="AE98" s="67">
        <v>1</v>
      </c>
      <c r="AF98" s="67">
        <v>1</v>
      </c>
      <c r="AG98" s="67">
        <v>1</v>
      </c>
      <c r="AH98" s="67">
        <v>1</v>
      </c>
      <c r="AI98" s="67" t="s">
        <v>844</v>
      </c>
      <c r="AJ98" s="67" t="s">
        <v>844</v>
      </c>
      <c r="AK98" s="67" t="s">
        <v>844</v>
      </c>
      <c r="AL98" s="67" t="s">
        <v>844</v>
      </c>
      <c r="AM98" s="45"/>
      <c r="AN98" s="65" t="s">
        <v>180</v>
      </c>
      <c r="AO98" s="43"/>
      <c r="AP98" s="1" t="e">
        <v>#REF!</v>
      </c>
      <c r="AQ98" s="1" t="e">
        <v>#REF!</v>
      </c>
      <c r="AR98" s="1"/>
    </row>
    <row r="99" spans="1:44" x14ac:dyDescent="0.35">
      <c r="A99" s="2">
        <v>231</v>
      </c>
      <c r="B99" s="13" t="s">
        <v>525</v>
      </c>
      <c r="C99" s="1" t="s">
        <v>182</v>
      </c>
      <c r="D99" s="1" t="s">
        <v>183</v>
      </c>
      <c r="E99" s="2">
        <v>231</v>
      </c>
      <c r="F99" t="e">
        <v>#N/A</v>
      </c>
      <c r="G99" t="e">
        <v>#N/A</v>
      </c>
      <c r="K99" s="19">
        <v>0</v>
      </c>
      <c r="L99" s="19" t="e">
        <v>#N/A</v>
      </c>
      <c r="N99" s="66" t="e">
        <v>#N/A</v>
      </c>
      <c r="O99" s="68" t="e">
        <v>#N/A</v>
      </c>
      <c r="P99" s="2" t="e">
        <v>#N/A</v>
      </c>
      <c r="Q99" s="2">
        <v>231</v>
      </c>
      <c r="S99" s="1" t="s">
        <v>560</v>
      </c>
      <c r="U99" s="1" t="s">
        <v>560</v>
      </c>
      <c r="V99" s="7" t="s">
        <v>648</v>
      </c>
      <c r="W99" s="2" t="e">
        <v>#N/A</v>
      </c>
      <c r="X99" s="2" t="e">
        <v>#N/A</v>
      </c>
      <c r="Z99" s="7" t="s">
        <v>648</v>
      </c>
      <c r="AA99" s="67" t="e">
        <v>#N/A</v>
      </c>
      <c r="AB99" s="67" t="e">
        <v>#N/A</v>
      </c>
      <c r="AC99" s="67" t="e">
        <v>#N/A</v>
      </c>
      <c r="AD99" s="67" t="e">
        <v>#N/A</v>
      </c>
      <c r="AE99" s="67" t="e">
        <v>#N/A</v>
      </c>
      <c r="AF99" s="67" t="e">
        <v>#N/A</v>
      </c>
      <c r="AG99" s="67" t="e">
        <v>#N/A</v>
      </c>
      <c r="AH99" s="67" t="e">
        <v>#N/A</v>
      </c>
      <c r="AI99" s="67" t="e">
        <v>#N/A</v>
      </c>
      <c r="AJ99" s="67" t="e">
        <v>#N/A</v>
      </c>
      <c r="AK99" s="67" t="e">
        <v>#N/A</v>
      </c>
      <c r="AL99" s="67" t="e">
        <v>#N/A</v>
      </c>
      <c r="AM99" s="45"/>
      <c r="AN99" s="65" t="s">
        <v>182</v>
      </c>
      <c r="AO99" s="43"/>
      <c r="AP99" s="1" t="e">
        <v>#REF!</v>
      </c>
      <c r="AQ99" s="1" t="e">
        <v>#REF!</v>
      </c>
      <c r="AR99" s="1"/>
    </row>
    <row r="100" spans="1:44" x14ac:dyDescent="0.35">
      <c r="A100" s="2">
        <v>232</v>
      </c>
      <c r="B100" s="13" t="s">
        <v>525</v>
      </c>
      <c r="C100" s="1" t="s">
        <v>184</v>
      </c>
      <c r="D100" s="1" t="s">
        <v>185</v>
      </c>
      <c r="E100" s="2">
        <v>232</v>
      </c>
      <c r="F100" t="s">
        <v>842</v>
      </c>
      <c r="G100" t="s">
        <v>842</v>
      </c>
      <c r="K100" s="19" t="s">
        <v>822</v>
      </c>
      <c r="L100" s="19" t="s">
        <v>822</v>
      </c>
      <c r="N100" s="66">
        <v>0</v>
      </c>
      <c r="O100" s="68" t="s">
        <v>822</v>
      </c>
      <c r="P100" s="2" t="s">
        <v>822</v>
      </c>
      <c r="Q100" s="2">
        <v>232</v>
      </c>
      <c r="S100" s="1" t="s">
        <v>560</v>
      </c>
      <c r="U100" s="1" t="s">
        <v>560</v>
      </c>
      <c r="V100" s="7" t="s">
        <v>649</v>
      </c>
      <c r="W100" s="2" t="s">
        <v>837</v>
      </c>
      <c r="X100" s="2">
        <v>0</v>
      </c>
      <c r="Z100" s="7" t="s">
        <v>649</v>
      </c>
      <c r="AA100" s="67">
        <v>1</v>
      </c>
      <c r="AB100" s="67">
        <v>1</v>
      </c>
      <c r="AC100" s="67">
        <v>1</v>
      </c>
      <c r="AD100" s="67">
        <v>1</v>
      </c>
      <c r="AE100" s="67">
        <v>1</v>
      </c>
      <c r="AF100" s="67">
        <v>1</v>
      </c>
      <c r="AG100" s="67">
        <v>1</v>
      </c>
      <c r="AH100" s="67">
        <v>1</v>
      </c>
      <c r="AI100" s="67" t="s">
        <v>844</v>
      </c>
      <c r="AJ100" s="67" t="s">
        <v>844</v>
      </c>
      <c r="AK100" s="67" t="s">
        <v>844</v>
      </c>
      <c r="AL100" s="67" t="s">
        <v>844</v>
      </c>
      <c r="AM100" s="45"/>
      <c r="AN100" s="65" t="s">
        <v>184</v>
      </c>
      <c r="AO100" s="43"/>
      <c r="AP100" s="1" t="e">
        <v>#REF!</v>
      </c>
      <c r="AQ100" s="1" t="e">
        <v>#REF!</v>
      </c>
      <c r="AR100" s="1"/>
    </row>
    <row r="101" spans="1:44" x14ac:dyDescent="0.35">
      <c r="A101" s="2">
        <v>234</v>
      </c>
      <c r="B101" s="13" t="s">
        <v>525</v>
      </c>
      <c r="C101" s="1" t="s">
        <v>186</v>
      </c>
      <c r="D101" s="1" t="s">
        <v>187</v>
      </c>
      <c r="E101" s="2">
        <v>234</v>
      </c>
      <c r="F101" t="e">
        <v>#N/A</v>
      </c>
      <c r="G101" t="e">
        <v>#N/A</v>
      </c>
      <c r="K101" s="19" t="e">
        <v>#N/A</v>
      </c>
      <c r="L101" s="19" t="e">
        <v>#N/A</v>
      </c>
      <c r="N101" s="66" t="e">
        <v>#N/A</v>
      </c>
      <c r="O101" s="68" t="e">
        <v>#N/A</v>
      </c>
      <c r="P101" s="2" t="e">
        <v>#N/A</v>
      </c>
      <c r="Q101" s="2">
        <v>234</v>
      </c>
      <c r="S101" s="1" t="s">
        <v>560</v>
      </c>
      <c r="U101" s="1" t="s">
        <v>560</v>
      </c>
      <c r="V101" s="7" t="s">
        <v>650</v>
      </c>
      <c r="W101" s="2" t="e">
        <v>#N/A</v>
      </c>
      <c r="X101" s="2" t="e">
        <v>#N/A</v>
      </c>
      <c r="Z101" s="7" t="s">
        <v>650</v>
      </c>
      <c r="AA101" s="67" t="e">
        <v>#N/A</v>
      </c>
      <c r="AB101" s="67" t="e">
        <v>#N/A</v>
      </c>
      <c r="AC101" s="67" t="e">
        <v>#N/A</v>
      </c>
      <c r="AD101" s="67" t="e">
        <v>#N/A</v>
      </c>
      <c r="AE101" s="67" t="e">
        <v>#N/A</v>
      </c>
      <c r="AF101" s="67" t="e">
        <v>#N/A</v>
      </c>
      <c r="AG101" s="67" t="e">
        <v>#N/A</v>
      </c>
      <c r="AH101" s="67" t="e">
        <v>#N/A</v>
      </c>
      <c r="AI101" s="67" t="e">
        <v>#N/A</v>
      </c>
      <c r="AJ101" s="67" t="e">
        <v>#N/A</v>
      </c>
      <c r="AK101" s="67" t="e">
        <v>#N/A</v>
      </c>
      <c r="AL101" s="67" t="e">
        <v>#N/A</v>
      </c>
      <c r="AM101" s="45"/>
      <c r="AN101" s="65" t="s">
        <v>186</v>
      </c>
      <c r="AO101" s="43"/>
      <c r="AP101" s="1" t="e">
        <v>#REF!</v>
      </c>
      <c r="AQ101" s="1" t="e">
        <v>#REF!</v>
      </c>
      <c r="AR101" s="1"/>
    </row>
    <row r="102" spans="1:44" x14ac:dyDescent="0.35">
      <c r="A102" s="2">
        <v>237</v>
      </c>
      <c r="B102" s="13" t="s">
        <v>525</v>
      </c>
      <c r="C102" s="1" t="s">
        <v>188</v>
      </c>
      <c r="D102" s="1" t="s">
        <v>189</v>
      </c>
      <c r="E102" s="2">
        <v>237</v>
      </c>
      <c r="F102" t="s">
        <v>842</v>
      </c>
      <c r="G102" t="s">
        <v>842</v>
      </c>
      <c r="K102" s="19" t="s">
        <v>822</v>
      </c>
      <c r="L102" s="19" t="s">
        <v>822</v>
      </c>
      <c r="N102" s="66" t="s">
        <v>822</v>
      </c>
      <c r="O102" s="68" t="s">
        <v>822</v>
      </c>
      <c r="P102" s="2" t="s">
        <v>822</v>
      </c>
      <c r="Q102" s="2">
        <v>237</v>
      </c>
      <c r="S102" s="1" t="s">
        <v>560</v>
      </c>
      <c r="U102" s="1" t="s">
        <v>560</v>
      </c>
      <c r="V102" s="7" t="s">
        <v>651</v>
      </c>
      <c r="W102" s="2" t="s">
        <v>837</v>
      </c>
      <c r="X102" s="2">
        <v>0</v>
      </c>
      <c r="Z102" s="7" t="s">
        <v>651</v>
      </c>
      <c r="AA102" s="67">
        <v>1</v>
      </c>
      <c r="AB102" s="67">
        <v>1</v>
      </c>
      <c r="AC102" s="67">
        <v>1</v>
      </c>
      <c r="AD102" s="67">
        <v>1</v>
      </c>
      <c r="AE102" s="67">
        <v>1</v>
      </c>
      <c r="AF102" s="67">
        <v>1</v>
      </c>
      <c r="AG102" s="67">
        <v>1</v>
      </c>
      <c r="AH102" s="67">
        <v>1</v>
      </c>
      <c r="AI102" s="67" t="s">
        <v>844</v>
      </c>
      <c r="AJ102" s="67" t="s">
        <v>844</v>
      </c>
      <c r="AK102" s="67" t="s">
        <v>844</v>
      </c>
      <c r="AL102" s="67" t="s">
        <v>844</v>
      </c>
      <c r="AM102" s="45"/>
      <c r="AN102" s="65" t="s">
        <v>188</v>
      </c>
      <c r="AO102" s="43"/>
      <c r="AP102" s="1" t="e">
        <v>#REF!</v>
      </c>
      <c r="AQ102" s="1" t="e">
        <v>#REF!</v>
      </c>
      <c r="AR102" s="1"/>
    </row>
    <row r="103" spans="1:44" x14ac:dyDescent="0.35">
      <c r="A103" s="2">
        <v>238</v>
      </c>
      <c r="B103" s="13" t="s">
        <v>525</v>
      </c>
      <c r="C103" s="1" t="s">
        <v>190</v>
      </c>
      <c r="D103" s="1" t="s">
        <v>191</v>
      </c>
      <c r="E103" s="2">
        <v>238</v>
      </c>
      <c r="F103" t="s">
        <v>842</v>
      </c>
      <c r="G103" t="s">
        <v>842</v>
      </c>
      <c r="K103" s="19" t="s">
        <v>822</v>
      </c>
      <c r="L103" s="19">
        <v>0</v>
      </c>
      <c r="N103" s="66" t="s">
        <v>822</v>
      </c>
      <c r="O103" s="68" t="s">
        <v>822</v>
      </c>
      <c r="P103" s="2" t="s">
        <v>822</v>
      </c>
      <c r="Q103" s="2">
        <v>238</v>
      </c>
      <c r="S103" s="1" t="s">
        <v>560</v>
      </c>
      <c r="U103" s="1" t="s">
        <v>560</v>
      </c>
      <c r="V103" s="7" t="s">
        <v>652</v>
      </c>
      <c r="W103" s="2" t="s">
        <v>837</v>
      </c>
      <c r="X103" s="2" t="s">
        <v>843</v>
      </c>
      <c r="Z103" s="7" t="s">
        <v>652</v>
      </c>
      <c r="AA103" s="67">
        <v>1</v>
      </c>
      <c r="AB103" s="67">
        <v>1</v>
      </c>
      <c r="AC103" s="67">
        <v>1</v>
      </c>
      <c r="AD103" s="67">
        <v>1</v>
      </c>
      <c r="AE103" s="67">
        <v>1</v>
      </c>
      <c r="AF103" s="67">
        <v>1</v>
      </c>
      <c r="AG103" s="67">
        <v>1</v>
      </c>
      <c r="AH103" s="67" t="s">
        <v>844</v>
      </c>
      <c r="AI103" s="67" t="s">
        <v>844</v>
      </c>
      <c r="AJ103" s="67" t="s">
        <v>844</v>
      </c>
      <c r="AK103" s="67" t="s">
        <v>844</v>
      </c>
      <c r="AL103" s="67" t="s">
        <v>844</v>
      </c>
      <c r="AM103" s="45"/>
      <c r="AN103" s="65" t="s">
        <v>190</v>
      </c>
      <c r="AO103" s="43"/>
      <c r="AP103" s="1" t="e">
        <v>#REF!</v>
      </c>
      <c r="AQ103" s="1" t="e">
        <v>#REF!</v>
      </c>
      <c r="AR103" s="1"/>
    </row>
    <row r="104" spans="1:44" x14ac:dyDescent="0.35">
      <c r="A104" s="2">
        <v>239</v>
      </c>
      <c r="B104" s="13" t="s">
        <v>525</v>
      </c>
      <c r="C104" s="1" t="s">
        <v>192</v>
      </c>
      <c r="D104" s="1" t="s">
        <v>193</v>
      </c>
      <c r="E104" s="2">
        <v>239</v>
      </c>
      <c r="F104" t="s">
        <v>842</v>
      </c>
      <c r="G104" t="s">
        <v>842</v>
      </c>
      <c r="K104" s="19" t="s">
        <v>822</v>
      </c>
      <c r="L104" s="19">
        <v>0</v>
      </c>
      <c r="N104" s="66">
        <v>0</v>
      </c>
      <c r="O104" s="68">
        <v>0</v>
      </c>
      <c r="P104" s="2" t="s">
        <v>822</v>
      </c>
      <c r="Q104" s="2">
        <v>239</v>
      </c>
      <c r="S104" s="1" t="s">
        <v>560</v>
      </c>
      <c r="U104" s="1" t="s">
        <v>560</v>
      </c>
      <c r="V104" s="7" t="s">
        <v>653</v>
      </c>
      <c r="W104" s="2" t="s">
        <v>837</v>
      </c>
      <c r="X104" s="2" t="s">
        <v>843</v>
      </c>
      <c r="Z104" s="7" t="s">
        <v>653</v>
      </c>
      <c r="AA104" s="67">
        <v>1</v>
      </c>
      <c r="AB104" s="67">
        <v>1</v>
      </c>
      <c r="AC104" s="67">
        <v>1</v>
      </c>
      <c r="AD104" s="67">
        <v>1</v>
      </c>
      <c r="AE104" s="67">
        <v>1</v>
      </c>
      <c r="AF104" s="67">
        <v>1</v>
      </c>
      <c r="AG104" s="67">
        <v>1</v>
      </c>
      <c r="AH104" s="67" t="s">
        <v>844</v>
      </c>
      <c r="AI104" s="67" t="s">
        <v>844</v>
      </c>
      <c r="AJ104" s="67" t="s">
        <v>844</v>
      </c>
      <c r="AK104" s="67" t="s">
        <v>844</v>
      </c>
      <c r="AL104" s="67" t="s">
        <v>844</v>
      </c>
      <c r="AM104" s="45"/>
      <c r="AN104" s="65" t="s">
        <v>192</v>
      </c>
      <c r="AO104" s="43"/>
      <c r="AP104" s="1" t="e">
        <v>#REF!</v>
      </c>
      <c r="AQ104" s="1" t="e">
        <v>#REF!</v>
      </c>
      <c r="AR104" s="1"/>
    </row>
    <row r="105" spans="1:44" x14ac:dyDescent="0.35">
      <c r="A105" s="2">
        <v>240</v>
      </c>
      <c r="B105" s="13" t="s">
        <v>525</v>
      </c>
      <c r="C105" s="1" t="s">
        <v>194</v>
      </c>
      <c r="D105" s="1" t="s">
        <v>195</v>
      </c>
      <c r="E105" s="2">
        <v>240</v>
      </c>
      <c r="F105" t="e">
        <v>#N/A</v>
      </c>
      <c r="G105" t="e">
        <v>#N/A</v>
      </c>
      <c r="K105" s="19" t="e">
        <v>#N/A</v>
      </c>
      <c r="L105" s="19" t="e">
        <v>#N/A</v>
      </c>
      <c r="N105" s="66" t="e">
        <v>#N/A</v>
      </c>
      <c r="O105" s="68" t="e">
        <v>#N/A</v>
      </c>
      <c r="P105" s="2" t="e">
        <v>#N/A</v>
      </c>
      <c r="Q105" s="2">
        <v>240</v>
      </c>
      <c r="S105" s="1" t="e">
        <v>#N/A</v>
      </c>
      <c r="U105" s="1" t="e">
        <v>#N/A</v>
      </c>
      <c r="V105" s="7" t="s">
        <v>654</v>
      </c>
      <c r="W105" s="2" t="e">
        <v>#N/A</v>
      </c>
      <c r="X105" s="2" t="e">
        <v>#N/A</v>
      </c>
      <c r="Z105" s="7" t="s">
        <v>654</v>
      </c>
      <c r="AA105" s="67" t="e">
        <v>#N/A</v>
      </c>
      <c r="AB105" s="67" t="e">
        <v>#N/A</v>
      </c>
      <c r="AC105" s="67" t="e">
        <v>#N/A</v>
      </c>
      <c r="AD105" s="67" t="e">
        <v>#N/A</v>
      </c>
      <c r="AE105" s="67" t="e">
        <v>#N/A</v>
      </c>
      <c r="AF105" s="67" t="e">
        <v>#N/A</v>
      </c>
      <c r="AG105" s="67" t="e">
        <v>#N/A</v>
      </c>
      <c r="AH105" s="67" t="e">
        <v>#N/A</v>
      </c>
      <c r="AI105" s="67" t="e">
        <v>#N/A</v>
      </c>
      <c r="AJ105" s="67" t="e">
        <v>#N/A</v>
      </c>
      <c r="AK105" s="67" t="e">
        <v>#N/A</v>
      </c>
      <c r="AL105" s="67" t="e">
        <v>#N/A</v>
      </c>
      <c r="AM105" s="45"/>
      <c r="AN105" s="65" t="s">
        <v>194</v>
      </c>
      <c r="AO105" s="43"/>
      <c r="AP105" s="1" t="e">
        <v>#REF!</v>
      </c>
      <c r="AQ105" s="1" t="e">
        <v>#REF!</v>
      </c>
      <c r="AR105" s="1"/>
    </row>
    <row r="106" spans="1:44" x14ac:dyDescent="0.35">
      <c r="A106" s="2">
        <v>242</v>
      </c>
      <c r="B106" s="13" t="s">
        <v>525</v>
      </c>
      <c r="C106" s="1" t="s">
        <v>196</v>
      </c>
      <c r="D106" s="1" t="s">
        <v>197</v>
      </c>
      <c r="E106" s="2">
        <v>242</v>
      </c>
      <c r="F106" t="e">
        <v>#N/A</v>
      </c>
      <c r="G106" t="e">
        <v>#N/A</v>
      </c>
      <c r="K106" s="19" t="e">
        <v>#N/A</v>
      </c>
      <c r="L106" s="19" t="e">
        <v>#N/A</v>
      </c>
      <c r="N106" s="66" t="e">
        <v>#N/A</v>
      </c>
      <c r="O106" s="68" t="e">
        <v>#N/A</v>
      </c>
      <c r="P106" s="2" t="e">
        <v>#N/A</v>
      </c>
      <c r="Q106" s="2">
        <v>242</v>
      </c>
      <c r="S106" s="1" t="s">
        <v>560</v>
      </c>
      <c r="U106" s="1" t="s">
        <v>560</v>
      </c>
      <c r="V106" s="7" t="s">
        <v>655</v>
      </c>
      <c r="W106" s="2" t="e">
        <v>#N/A</v>
      </c>
      <c r="X106" s="2" t="e">
        <v>#N/A</v>
      </c>
      <c r="Z106" s="7" t="s">
        <v>655</v>
      </c>
      <c r="AA106" s="67" t="e">
        <v>#N/A</v>
      </c>
      <c r="AB106" s="67" t="e">
        <v>#N/A</v>
      </c>
      <c r="AC106" s="67" t="e">
        <v>#N/A</v>
      </c>
      <c r="AD106" s="67" t="e">
        <v>#N/A</v>
      </c>
      <c r="AE106" s="67" t="e">
        <v>#N/A</v>
      </c>
      <c r="AF106" s="67" t="e">
        <v>#N/A</v>
      </c>
      <c r="AG106" s="67" t="e">
        <v>#N/A</v>
      </c>
      <c r="AH106" s="67" t="e">
        <v>#N/A</v>
      </c>
      <c r="AI106" s="67" t="e">
        <v>#N/A</v>
      </c>
      <c r="AJ106" s="67" t="e">
        <v>#N/A</v>
      </c>
      <c r="AK106" s="67" t="e">
        <v>#N/A</v>
      </c>
      <c r="AL106" s="67" t="e">
        <v>#N/A</v>
      </c>
      <c r="AM106" s="45"/>
      <c r="AN106" s="65" t="s">
        <v>196</v>
      </c>
      <c r="AO106" s="43"/>
      <c r="AP106" s="1" t="e">
        <v>#REF!</v>
      </c>
      <c r="AQ106" s="1" t="e">
        <v>#REF!</v>
      </c>
      <c r="AR106" s="1"/>
    </row>
    <row r="107" spans="1:44" x14ac:dyDescent="0.35">
      <c r="A107" s="2">
        <v>243</v>
      </c>
      <c r="B107" s="13" t="s">
        <v>525</v>
      </c>
      <c r="C107" s="1" t="s">
        <v>198</v>
      </c>
      <c r="D107" s="1" t="s">
        <v>199</v>
      </c>
      <c r="E107" s="2">
        <v>243</v>
      </c>
      <c r="F107" t="e">
        <v>#N/A</v>
      </c>
      <c r="G107" t="e">
        <v>#N/A</v>
      </c>
      <c r="K107" s="19" t="e">
        <v>#N/A</v>
      </c>
      <c r="L107" s="19" t="e">
        <v>#N/A</v>
      </c>
      <c r="N107" s="66" t="e">
        <v>#N/A</v>
      </c>
      <c r="O107" s="68" t="e">
        <v>#N/A</v>
      </c>
      <c r="P107" s="2" t="e">
        <v>#N/A</v>
      </c>
      <c r="Q107" s="2">
        <v>243</v>
      </c>
      <c r="S107" s="1" t="s">
        <v>560</v>
      </c>
      <c r="U107" s="1" t="s">
        <v>560</v>
      </c>
      <c r="V107" s="7" t="s">
        <v>656</v>
      </c>
      <c r="W107" s="2" t="e">
        <v>#N/A</v>
      </c>
      <c r="X107" s="2" t="e">
        <v>#N/A</v>
      </c>
      <c r="Z107" s="7" t="s">
        <v>656</v>
      </c>
      <c r="AA107" s="67" t="e">
        <v>#N/A</v>
      </c>
      <c r="AB107" s="67" t="e">
        <v>#N/A</v>
      </c>
      <c r="AC107" s="67" t="e">
        <v>#N/A</v>
      </c>
      <c r="AD107" s="67" t="e">
        <v>#N/A</v>
      </c>
      <c r="AE107" s="67" t="e">
        <v>#N/A</v>
      </c>
      <c r="AF107" s="67" t="e">
        <v>#N/A</v>
      </c>
      <c r="AG107" s="67" t="e">
        <v>#N/A</v>
      </c>
      <c r="AH107" s="67" t="e">
        <v>#N/A</v>
      </c>
      <c r="AI107" s="67" t="e">
        <v>#N/A</v>
      </c>
      <c r="AJ107" s="67" t="e">
        <v>#N/A</v>
      </c>
      <c r="AK107" s="67" t="e">
        <v>#N/A</v>
      </c>
      <c r="AL107" s="67" t="e">
        <v>#N/A</v>
      </c>
      <c r="AM107" s="45"/>
      <c r="AN107" s="65" t="s">
        <v>198</v>
      </c>
      <c r="AO107" s="43"/>
      <c r="AP107" s="1" t="e">
        <v>#REF!</v>
      </c>
      <c r="AQ107" s="1" t="e">
        <v>#REF!</v>
      </c>
      <c r="AR107" s="1"/>
    </row>
    <row r="108" spans="1:44" x14ac:dyDescent="0.35">
      <c r="A108" s="2">
        <v>245</v>
      </c>
      <c r="B108" s="13" t="s">
        <v>525</v>
      </c>
      <c r="C108" s="1" t="s">
        <v>200</v>
      </c>
      <c r="D108" s="1" t="s">
        <v>201</v>
      </c>
      <c r="E108" s="2">
        <v>245</v>
      </c>
      <c r="F108" t="s">
        <v>842</v>
      </c>
      <c r="G108" t="s">
        <v>842</v>
      </c>
      <c r="K108" s="19">
        <v>0</v>
      </c>
      <c r="L108" s="19">
        <v>0</v>
      </c>
      <c r="N108" s="66" t="s">
        <v>822</v>
      </c>
      <c r="O108" s="68" t="s">
        <v>822</v>
      </c>
      <c r="P108" s="2" t="s">
        <v>822</v>
      </c>
      <c r="Q108" s="2">
        <v>245</v>
      </c>
      <c r="S108" s="1" t="s">
        <v>560</v>
      </c>
      <c r="U108" s="1" t="s">
        <v>560</v>
      </c>
      <c r="V108" s="7" t="s">
        <v>657</v>
      </c>
      <c r="W108" s="2" t="s">
        <v>837</v>
      </c>
      <c r="X108" s="2" t="s">
        <v>843</v>
      </c>
      <c r="Z108" s="7" t="s">
        <v>657</v>
      </c>
      <c r="AA108" s="67">
        <v>1</v>
      </c>
      <c r="AB108" s="67">
        <v>1</v>
      </c>
      <c r="AC108" s="67">
        <v>1</v>
      </c>
      <c r="AD108" s="67">
        <v>1</v>
      </c>
      <c r="AE108" s="67">
        <v>1</v>
      </c>
      <c r="AF108" s="67">
        <v>1</v>
      </c>
      <c r="AG108" s="67">
        <v>1</v>
      </c>
      <c r="AH108" s="67">
        <v>1</v>
      </c>
      <c r="AI108" s="67" t="s">
        <v>844</v>
      </c>
      <c r="AJ108" s="67" t="s">
        <v>844</v>
      </c>
      <c r="AK108" s="67" t="s">
        <v>844</v>
      </c>
      <c r="AL108" s="67" t="s">
        <v>844</v>
      </c>
      <c r="AM108" s="45"/>
      <c r="AN108" s="65" t="s">
        <v>200</v>
      </c>
      <c r="AO108" s="43"/>
      <c r="AP108" s="1" t="e">
        <v>#REF!</v>
      </c>
      <c r="AQ108" s="1" t="e">
        <v>#REF!</v>
      </c>
      <c r="AR108" s="1"/>
    </row>
    <row r="109" spans="1:44" x14ac:dyDescent="0.35">
      <c r="A109" s="2">
        <v>246</v>
      </c>
      <c r="B109" s="13" t="s">
        <v>525</v>
      </c>
      <c r="C109" s="1" t="s">
        <v>202</v>
      </c>
      <c r="D109" s="1" t="s">
        <v>203</v>
      </c>
      <c r="E109" s="2">
        <v>246</v>
      </c>
      <c r="F109" t="s">
        <v>842</v>
      </c>
      <c r="G109" t="s">
        <v>842</v>
      </c>
      <c r="K109" s="19">
        <v>0</v>
      </c>
      <c r="L109" s="19" t="s">
        <v>822</v>
      </c>
      <c r="N109" s="66" t="s">
        <v>822</v>
      </c>
      <c r="O109" s="68" t="s">
        <v>822</v>
      </c>
      <c r="P109" s="2" t="s">
        <v>822</v>
      </c>
      <c r="Q109" s="2">
        <v>246</v>
      </c>
      <c r="S109" s="1" t="s">
        <v>560</v>
      </c>
      <c r="U109" s="1" t="s">
        <v>560</v>
      </c>
      <c r="V109" s="7" t="s">
        <v>658</v>
      </c>
      <c r="W109" s="2" t="s">
        <v>837</v>
      </c>
      <c r="X109" s="2" t="s">
        <v>843</v>
      </c>
      <c r="Z109" s="7" t="s">
        <v>658</v>
      </c>
      <c r="AA109" s="67">
        <v>1</v>
      </c>
      <c r="AB109" s="67">
        <v>1</v>
      </c>
      <c r="AC109" s="67">
        <v>1</v>
      </c>
      <c r="AD109" s="67">
        <v>1</v>
      </c>
      <c r="AE109" s="67">
        <v>1</v>
      </c>
      <c r="AF109" s="67">
        <v>1</v>
      </c>
      <c r="AG109" s="67">
        <v>1</v>
      </c>
      <c r="AH109" s="67">
        <v>1</v>
      </c>
      <c r="AI109" s="67" t="s">
        <v>844</v>
      </c>
      <c r="AJ109" s="67" t="s">
        <v>844</v>
      </c>
      <c r="AK109" s="67" t="s">
        <v>844</v>
      </c>
      <c r="AL109" s="67" t="s">
        <v>844</v>
      </c>
      <c r="AM109" s="45"/>
      <c r="AN109" s="65" t="s">
        <v>202</v>
      </c>
      <c r="AO109" s="43"/>
      <c r="AP109" s="1" t="e">
        <v>#REF!</v>
      </c>
      <c r="AQ109" s="1" t="e">
        <v>#REF!</v>
      </c>
      <c r="AR109" s="1"/>
    </row>
    <row r="110" spans="1:44" x14ac:dyDescent="0.35">
      <c r="A110" s="2">
        <v>249</v>
      </c>
      <c r="B110" s="13" t="s">
        <v>525</v>
      </c>
      <c r="C110" s="1" t="s">
        <v>204</v>
      </c>
      <c r="D110" s="1" t="s">
        <v>205</v>
      </c>
      <c r="E110" s="2">
        <v>249</v>
      </c>
      <c r="F110" t="e">
        <v>#N/A</v>
      </c>
      <c r="G110" t="e">
        <v>#N/A</v>
      </c>
      <c r="K110" s="19" t="e">
        <v>#N/A</v>
      </c>
      <c r="L110" s="19" t="e">
        <v>#N/A</v>
      </c>
      <c r="N110" s="66" t="e">
        <v>#N/A</v>
      </c>
      <c r="O110" s="68" t="e">
        <v>#N/A</v>
      </c>
      <c r="P110" s="2" t="e">
        <v>#N/A</v>
      </c>
      <c r="Q110" s="2">
        <v>249</v>
      </c>
      <c r="S110" s="1" t="s">
        <v>560</v>
      </c>
      <c r="U110" s="1" t="s">
        <v>560</v>
      </c>
      <c r="V110" s="7" t="s">
        <v>659</v>
      </c>
      <c r="W110" s="2" t="e">
        <v>#N/A</v>
      </c>
      <c r="X110" s="2" t="e">
        <v>#N/A</v>
      </c>
      <c r="Z110" s="7" t="s">
        <v>659</v>
      </c>
      <c r="AA110" s="67" t="e">
        <v>#N/A</v>
      </c>
      <c r="AB110" s="67" t="e">
        <v>#N/A</v>
      </c>
      <c r="AC110" s="67" t="e">
        <v>#N/A</v>
      </c>
      <c r="AD110" s="67" t="e">
        <v>#N/A</v>
      </c>
      <c r="AE110" s="67" t="e">
        <v>#N/A</v>
      </c>
      <c r="AF110" s="67" t="e">
        <v>#N/A</v>
      </c>
      <c r="AG110" s="67" t="e">
        <v>#N/A</v>
      </c>
      <c r="AH110" s="67" t="e">
        <v>#N/A</v>
      </c>
      <c r="AI110" s="67" t="e">
        <v>#N/A</v>
      </c>
      <c r="AJ110" s="67" t="e">
        <v>#N/A</v>
      </c>
      <c r="AK110" s="67" t="e">
        <v>#N/A</v>
      </c>
      <c r="AL110" s="67" t="e">
        <v>#N/A</v>
      </c>
      <c r="AM110" s="45"/>
      <c r="AN110" s="65" t="s">
        <v>204</v>
      </c>
      <c r="AO110" s="43"/>
      <c r="AP110" s="1" t="e">
        <v>#REF!</v>
      </c>
      <c r="AQ110" s="1" t="e">
        <v>#REF!</v>
      </c>
      <c r="AR110" s="1"/>
    </row>
    <row r="111" spans="1:44" x14ac:dyDescent="0.35">
      <c r="A111" s="2">
        <v>250</v>
      </c>
      <c r="B111" s="13" t="s">
        <v>525</v>
      </c>
      <c r="C111" s="1" t="s">
        <v>206</v>
      </c>
      <c r="D111" s="1" t="s">
        <v>207</v>
      </c>
      <c r="E111" s="2">
        <v>250</v>
      </c>
      <c r="F111" t="e">
        <v>#N/A</v>
      </c>
      <c r="G111" t="e">
        <v>#N/A</v>
      </c>
      <c r="K111" s="19" t="e">
        <v>#N/A</v>
      </c>
      <c r="L111" s="19" t="e">
        <v>#N/A</v>
      </c>
      <c r="N111" s="66" t="e">
        <v>#N/A</v>
      </c>
      <c r="O111" s="68" t="e">
        <v>#N/A</v>
      </c>
      <c r="P111" s="2" t="e">
        <v>#N/A</v>
      </c>
      <c r="Q111" s="2">
        <v>250</v>
      </c>
      <c r="S111" s="1" t="s">
        <v>560</v>
      </c>
      <c r="U111" s="1">
        <v>0</v>
      </c>
      <c r="V111" s="7" t="s">
        <v>660</v>
      </c>
      <c r="W111" s="2" t="e">
        <v>#N/A</v>
      </c>
      <c r="X111" s="2" t="e">
        <v>#N/A</v>
      </c>
      <c r="Z111" s="7" t="s">
        <v>660</v>
      </c>
      <c r="AA111" s="67" t="e">
        <v>#N/A</v>
      </c>
      <c r="AB111" s="67" t="e">
        <v>#N/A</v>
      </c>
      <c r="AC111" s="67" t="e">
        <v>#N/A</v>
      </c>
      <c r="AD111" s="67" t="e">
        <v>#N/A</v>
      </c>
      <c r="AE111" s="67" t="e">
        <v>#N/A</v>
      </c>
      <c r="AF111" s="67" t="e">
        <v>#N/A</v>
      </c>
      <c r="AG111" s="67" t="e">
        <v>#N/A</v>
      </c>
      <c r="AH111" s="67" t="e">
        <v>#N/A</v>
      </c>
      <c r="AI111" s="67" t="e">
        <v>#N/A</v>
      </c>
      <c r="AJ111" s="67" t="e">
        <v>#N/A</v>
      </c>
      <c r="AK111" s="67" t="e">
        <v>#N/A</v>
      </c>
      <c r="AL111" s="67" t="e">
        <v>#N/A</v>
      </c>
      <c r="AM111" s="45"/>
      <c r="AN111" s="65" t="s">
        <v>206</v>
      </c>
      <c r="AO111" s="43"/>
      <c r="AP111" s="1" t="e">
        <v>#REF!</v>
      </c>
      <c r="AQ111" s="1" t="e">
        <v>#REF!</v>
      </c>
      <c r="AR111" s="1"/>
    </row>
    <row r="112" spans="1:44" x14ac:dyDescent="0.35">
      <c r="A112" s="2">
        <v>258</v>
      </c>
      <c r="B112" s="13" t="s">
        <v>525</v>
      </c>
      <c r="C112" s="1" t="s">
        <v>208</v>
      </c>
      <c r="D112" s="1" t="s">
        <v>209</v>
      </c>
      <c r="E112" s="2">
        <v>258</v>
      </c>
      <c r="F112" t="s">
        <v>842</v>
      </c>
      <c r="G112" t="s">
        <v>842</v>
      </c>
      <c r="K112" s="19" t="s">
        <v>822</v>
      </c>
      <c r="L112" s="19" t="s">
        <v>822</v>
      </c>
      <c r="N112" s="66" t="s">
        <v>822</v>
      </c>
      <c r="O112" s="68" t="s">
        <v>822</v>
      </c>
      <c r="P112" s="2" t="s">
        <v>822</v>
      </c>
      <c r="Q112" s="2">
        <v>258</v>
      </c>
      <c r="S112" s="1" t="s">
        <v>560</v>
      </c>
      <c r="U112" s="1">
        <v>0</v>
      </c>
      <c r="V112" s="7" t="s">
        <v>661</v>
      </c>
      <c r="W112" s="2" t="s">
        <v>837</v>
      </c>
      <c r="X112" s="2" t="s">
        <v>843</v>
      </c>
      <c r="Z112" s="7" t="s">
        <v>661</v>
      </c>
      <c r="AA112" s="67">
        <v>1</v>
      </c>
      <c r="AB112" s="67">
        <v>1</v>
      </c>
      <c r="AC112" s="67">
        <v>1</v>
      </c>
      <c r="AD112" s="67">
        <v>1</v>
      </c>
      <c r="AE112" s="67">
        <v>1</v>
      </c>
      <c r="AF112" s="67">
        <v>1</v>
      </c>
      <c r="AG112" s="67">
        <v>1</v>
      </c>
      <c r="AH112" s="67">
        <v>1</v>
      </c>
      <c r="AI112" s="67" t="s">
        <v>844</v>
      </c>
      <c r="AJ112" s="67" t="s">
        <v>844</v>
      </c>
      <c r="AK112" s="67" t="s">
        <v>844</v>
      </c>
      <c r="AL112" s="67" t="s">
        <v>844</v>
      </c>
      <c r="AM112" s="45"/>
      <c r="AN112" s="65" t="s">
        <v>208</v>
      </c>
      <c r="AO112" s="43"/>
      <c r="AP112" s="1" t="e">
        <v>#REF!</v>
      </c>
      <c r="AQ112" s="1" t="e">
        <v>#REF!</v>
      </c>
      <c r="AR112" s="1"/>
    </row>
    <row r="113" spans="1:44" x14ac:dyDescent="0.35">
      <c r="A113" s="2">
        <v>259</v>
      </c>
      <c r="B113" s="13" t="s">
        <v>525</v>
      </c>
      <c r="C113" s="1" t="s">
        <v>210</v>
      </c>
      <c r="D113" s="1" t="s">
        <v>211</v>
      </c>
      <c r="E113" s="2">
        <v>259</v>
      </c>
      <c r="F113" t="s">
        <v>842</v>
      </c>
      <c r="G113" t="s">
        <v>842</v>
      </c>
      <c r="K113" s="19" t="s">
        <v>822</v>
      </c>
      <c r="L113" s="19" t="s">
        <v>822</v>
      </c>
      <c r="N113" s="66">
        <v>0</v>
      </c>
      <c r="O113" s="68">
        <v>0</v>
      </c>
      <c r="P113" s="2" t="s">
        <v>822</v>
      </c>
      <c r="Q113" s="2">
        <v>259</v>
      </c>
      <c r="S113" s="1" t="s">
        <v>560</v>
      </c>
      <c r="U113" s="1" t="s">
        <v>560</v>
      </c>
      <c r="V113" s="7" t="s">
        <v>662</v>
      </c>
      <c r="W113" s="2">
        <v>0</v>
      </c>
      <c r="X113" s="2" t="s">
        <v>843</v>
      </c>
      <c r="Z113" s="7" t="s">
        <v>662</v>
      </c>
      <c r="AA113" s="67">
        <v>1</v>
      </c>
      <c r="AB113" s="67">
        <v>1</v>
      </c>
      <c r="AC113" s="67">
        <v>1</v>
      </c>
      <c r="AD113" s="67">
        <v>1</v>
      </c>
      <c r="AE113" s="67">
        <v>1</v>
      </c>
      <c r="AF113" s="67">
        <v>1</v>
      </c>
      <c r="AG113" s="67">
        <v>1</v>
      </c>
      <c r="AH113" s="67">
        <v>1</v>
      </c>
      <c r="AI113" s="67" t="s">
        <v>844</v>
      </c>
      <c r="AJ113" s="67" t="s">
        <v>844</v>
      </c>
      <c r="AK113" s="67" t="s">
        <v>844</v>
      </c>
      <c r="AL113" s="67" t="s">
        <v>844</v>
      </c>
      <c r="AM113" s="45"/>
      <c r="AN113" s="65" t="s">
        <v>210</v>
      </c>
      <c r="AO113" s="43"/>
      <c r="AP113" s="1" t="e">
        <v>#REF!</v>
      </c>
      <c r="AQ113" s="1" t="e">
        <v>#REF!</v>
      </c>
      <c r="AR113" s="1"/>
    </row>
    <row r="114" spans="1:44" x14ac:dyDescent="0.35">
      <c r="A114" s="2">
        <v>260</v>
      </c>
      <c r="B114" s="13" t="s">
        <v>525</v>
      </c>
      <c r="C114" s="1" t="s">
        <v>212</v>
      </c>
      <c r="D114" s="1" t="s">
        <v>213</v>
      </c>
      <c r="E114" s="2">
        <v>260</v>
      </c>
      <c r="F114" t="e">
        <v>#N/A</v>
      </c>
      <c r="G114" t="e">
        <v>#N/A</v>
      </c>
      <c r="K114" s="19" t="e">
        <v>#N/A</v>
      </c>
      <c r="L114" s="19" t="e">
        <v>#N/A</v>
      </c>
      <c r="N114" s="66" t="e">
        <v>#N/A</v>
      </c>
      <c r="O114" s="68" t="e">
        <v>#N/A</v>
      </c>
      <c r="P114" s="2" t="e">
        <v>#N/A</v>
      </c>
      <c r="Q114" s="2">
        <v>260</v>
      </c>
      <c r="S114" s="1" t="s">
        <v>560</v>
      </c>
      <c r="U114" s="1" t="s">
        <v>560</v>
      </c>
      <c r="V114" s="7" t="s">
        <v>663</v>
      </c>
      <c r="W114" s="2" t="e">
        <v>#N/A</v>
      </c>
      <c r="X114" s="2" t="e">
        <v>#N/A</v>
      </c>
      <c r="Z114" s="7" t="s">
        <v>663</v>
      </c>
      <c r="AA114" s="67" t="e">
        <v>#N/A</v>
      </c>
      <c r="AB114" s="67" t="e">
        <v>#N/A</v>
      </c>
      <c r="AC114" s="67" t="e">
        <v>#N/A</v>
      </c>
      <c r="AD114" s="67" t="e">
        <v>#N/A</v>
      </c>
      <c r="AE114" s="67" t="e">
        <v>#N/A</v>
      </c>
      <c r="AF114" s="67" t="e">
        <v>#N/A</v>
      </c>
      <c r="AG114" s="67" t="e">
        <v>#N/A</v>
      </c>
      <c r="AH114" s="67" t="e">
        <v>#N/A</v>
      </c>
      <c r="AI114" s="67" t="e">
        <v>#N/A</v>
      </c>
      <c r="AJ114" s="67" t="e">
        <v>#N/A</v>
      </c>
      <c r="AK114" s="67" t="e">
        <v>#N/A</v>
      </c>
      <c r="AL114" s="67" t="e">
        <v>#N/A</v>
      </c>
      <c r="AM114" s="45"/>
      <c r="AN114" s="65" t="s">
        <v>212</v>
      </c>
      <c r="AO114" s="43"/>
      <c r="AP114" s="1" t="e">
        <v>#REF!</v>
      </c>
      <c r="AQ114" s="1" t="e">
        <v>#REF!</v>
      </c>
      <c r="AR114" s="1"/>
    </row>
    <row r="115" spans="1:44" x14ac:dyDescent="0.35">
      <c r="A115" s="2">
        <v>263</v>
      </c>
      <c r="B115" s="13" t="s">
        <v>525</v>
      </c>
      <c r="C115" s="1" t="s">
        <v>214</v>
      </c>
      <c r="D115" s="1" t="s">
        <v>215</v>
      </c>
      <c r="E115" s="2">
        <v>263</v>
      </c>
      <c r="F115" t="e">
        <v>#N/A</v>
      </c>
      <c r="G115" t="e">
        <v>#N/A</v>
      </c>
      <c r="K115" s="19" t="e">
        <v>#N/A</v>
      </c>
      <c r="L115" s="19" t="e">
        <v>#N/A</v>
      </c>
      <c r="N115" s="66" t="e">
        <v>#N/A</v>
      </c>
      <c r="O115" s="68" t="e">
        <v>#N/A</v>
      </c>
      <c r="P115" s="2" t="e">
        <v>#N/A</v>
      </c>
      <c r="Q115" s="2">
        <v>263</v>
      </c>
      <c r="S115" s="1" t="s">
        <v>560</v>
      </c>
      <c r="U115" s="1" t="s">
        <v>560</v>
      </c>
      <c r="V115" s="7" t="s">
        <v>664</v>
      </c>
      <c r="W115" s="2" t="e">
        <v>#N/A</v>
      </c>
      <c r="X115" s="2" t="e">
        <v>#N/A</v>
      </c>
      <c r="Z115" s="7" t="s">
        <v>664</v>
      </c>
      <c r="AA115" s="67" t="e">
        <v>#N/A</v>
      </c>
      <c r="AB115" s="67" t="e">
        <v>#N/A</v>
      </c>
      <c r="AC115" s="67" t="e">
        <v>#N/A</v>
      </c>
      <c r="AD115" s="67" t="e">
        <v>#N/A</v>
      </c>
      <c r="AE115" s="67" t="e">
        <v>#N/A</v>
      </c>
      <c r="AF115" s="67" t="e">
        <v>#N/A</v>
      </c>
      <c r="AG115" s="67" t="e">
        <v>#N/A</v>
      </c>
      <c r="AH115" s="67" t="e">
        <v>#N/A</v>
      </c>
      <c r="AI115" s="67" t="e">
        <v>#N/A</v>
      </c>
      <c r="AJ115" s="67" t="e">
        <v>#N/A</v>
      </c>
      <c r="AK115" s="67" t="e">
        <v>#N/A</v>
      </c>
      <c r="AL115" s="67" t="e">
        <v>#N/A</v>
      </c>
      <c r="AM115" s="45"/>
      <c r="AN115" s="65" t="s">
        <v>214</v>
      </c>
      <c r="AO115" s="43"/>
      <c r="AP115" s="1" t="e">
        <v>#REF!</v>
      </c>
      <c r="AQ115" s="1" t="e">
        <v>#REF!</v>
      </c>
      <c r="AR115" s="1"/>
    </row>
    <row r="116" spans="1:44" x14ac:dyDescent="0.35">
      <c r="A116" s="2">
        <v>264</v>
      </c>
      <c r="B116" s="13" t="s">
        <v>525</v>
      </c>
      <c r="C116" s="1" t="s">
        <v>216</v>
      </c>
      <c r="D116" s="1" t="s">
        <v>217</v>
      </c>
      <c r="E116" s="2">
        <v>264</v>
      </c>
      <c r="F116" t="e">
        <v>#N/A</v>
      </c>
      <c r="G116" t="e">
        <v>#N/A</v>
      </c>
      <c r="K116" s="19" t="e">
        <v>#N/A</v>
      </c>
      <c r="L116" s="19" t="e">
        <v>#N/A</v>
      </c>
      <c r="N116" s="66" t="e">
        <v>#N/A</v>
      </c>
      <c r="O116" s="68" t="e">
        <v>#N/A</v>
      </c>
      <c r="P116" s="2" t="e">
        <v>#N/A</v>
      </c>
      <c r="Q116" s="2">
        <v>264</v>
      </c>
      <c r="S116" s="1" t="s">
        <v>560</v>
      </c>
      <c r="U116" s="1">
        <v>0</v>
      </c>
      <c r="V116" s="7" t="s">
        <v>665</v>
      </c>
      <c r="W116" s="2" t="e">
        <v>#N/A</v>
      </c>
      <c r="X116" s="2" t="e">
        <v>#N/A</v>
      </c>
      <c r="Z116" s="7" t="s">
        <v>665</v>
      </c>
      <c r="AA116" s="67" t="e">
        <v>#N/A</v>
      </c>
      <c r="AB116" s="67" t="e">
        <v>#N/A</v>
      </c>
      <c r="AC116" s="67" t="e">
        <v>#N/A</v>
      </c>
      <c r="AD116" s="67" t="e">
        <v>#N/A</v>
      </c>
      <c r="AE116" s="67" t="e">
        <v>#N/A</v>
      </c>
      <c r="AF116" s="67" t="e">
        <v>#N/A</v>
      </c>
      <c r="AG116" s="67" t="e">
        <v>#N/A</v>
      </c>
      <c r="AH116" s="67" t="e">
        <v>#N/A</v>
      </c>
      <c r="AI116" s="67" t="e">
        <v>#N/A</v>
      </c>
      <c r="AJ116" s="67" t="e">
        <v>#N/A</v>
      </c>
      <c r="AK116" s="67" t="e">
        <v>#N/A</v>
      </c>
      <c r="AL116" s="67" t="e">
        <v>#N/A</v>
      </c>
      <c r="AM116" s="45"/>
      <c r="AN116" s="65" t="s">
        <v>216</v>
      </c>
      <c r="AO116" s="43"/>
      <c r="AP116" s="1" t="e">
        <v>#REF!</v>
      </c>
      <c r="AQ116" s="1" t="e">
        <v>#REF!</v>
      </c>
      <c r="AR116" s="1"/>
    </row>
    <row r="117" spans="1:44" x14ac:dyDescent="0.35">
      <c r="A117" s="2">
        <v>266</v>
      </c>
      <c r="B117" s="13" t="s">
        <v>525</v>
      </c>
      <c r="C117" s="1" t="s">
        <v>218</v>
      </c>
      <c r="D117" s="1" t="s">
        <v>219</v>
      </c>
      <c r="E117" s="2">
        <v>266</v>
      </c>
      <c r="F117" t="s">
        <v>842</v>
      </c>
      <c r="G117" t="s">
        <v>842</v>
      </c>
      <c r="K117" s="19" t="s">
        <v>822</v>
      </c>
      <c r="L117" s="19" t="s">
        <v>822</v>
      </c>
      <c r="N117" s="66" t="s">
        <v>822</v>
      </c>
      <c r="O117" s="68" t="s">
        <v>822</v>
      </c>
      <c r="P117" s="2" t="s">
        <v>822</v>
      </c>
      <c r="Q117" s="2">
        <v>266</v>
      </c>
      <c r="S117" s="1" t="s">
        <v>560</v>
      </c>
      <c r="U117" s="1" t="s">
        <v>560</v>
      </c>
      <c r="V117" s="7" t="s">
        <v>666</v>
      </c>
      <c r="W117" s="2" t="s">
        <v>837</v>
      </c>
      <c r="X117" s="2" t="s">
        <v>843</v>
      </c>
      <c r="Z117" s="7" t="s">
        <v>666</v>
      </c>
      <c r="AA117" s="67">
        <v>1</v>
      </c>
      <c r="AB117" s="67">
        <v>1</v>
      </c>
      <c r="AC117" s="67">
        <v>1</v>
      </c>
      <c r="AD117" s="67">
        <v>1</v>
      </c>
      <c r="AE117" s="67">
        <v>1</v>
      </c>
      <c r="AF117" s="67">
        <v>1</v>
      </c>
      <c r="AG117" s="67">
        <v>1</v>
      </c>
      <c r="AH117" s="67">
        <v>1</v>
      </c>
      <c r="AI117" s="67" t="s">
        <v>844</v>
      </c>
      <c r="AJ117" s="67" t="s">
        <v>844</v>
      </c>
      <c r="AK117" s="67" t="s">
        <v>844</v>
      </c>
      <c r="AL117" s="67" t="s">
        <v>844</v>
      </c>
      <c r="AM117" s="45"/>
      <c r="AN117" s="65" t="s">
        <v>218</v>
      </c>
      <c r="AO117" s="43"/>
      <c r="AP117" s="1" t="e">
        <v>#REF!</v>
      </c>
      <c r="AQ117" s="1" t="e">
        <v>#REF!</v>
      </c>
      <c r="AR117" s="1"/>
    </row>
    <row r="118" spans="1:44" x14ac:dyDescent="0.35">
      <c r="A118" s="2">
        <v>269</v>
      </c>
      <c r="B118" s="13" t="s">
        <v>525</v>
      </c>
      <c r="C118" s="1" t="s">
        <v>220</v>
      </c>
      <c r="D118" s="1" t="s">
        <v>221</v>
      </c>
      <c r="E118" s="2">
        <v>269</v>
      </c>
      <c r="F118" t="e">
        <v>#N/A</v>
      </c>
      <c r="G118" t="e">
        <v>#N/A</v>
      </c>
      <c r="K118" s="19" t="e">
        <v>#N/A</v>
      </c>
      <c r="L118" s="19" t="e">
        <v>#N/A</v>
      </c>
      <c r="N118" s="66" t="e">
        <v>#N/A</v>
      </c>
      <c r="O118" s="68" t="e">
        <v>#N/A</v>
      </c>
      <c r="P118" s="2" t="e">
        <v>#N/A</v>
      </c>
      <c r="Q118" s="2">
        <v>269</v>
      </c>
      <c r="S118" s="1" t="s">
        <v>560</v>
      </c>
      <c r="U118" s="1" t="s">
        <v>560</v>
      </c>
      <c r="V118" s="7" t="s">
        <v>667</v>
      </c>
      <c r="W118" s="2" t="e">
        <v>#N/A</v>
      </c>
      <c r="X118" s="2" t="e">
        <v>#N/A</v>
      </c>
      <c r="Z118" s="7" t="s">
        <v>667</v>
      </c>
      <c r="AA118" s="67" t="e">
        <v>#N/A</v>
      </c>
      <c r="AB118" s="67" t="e">
        <v>#N/A</v>
      </c>
      <c r="AC118" s="67" t="e">
        <v>#N/A</v>
      </c>
      <c r="AD118" s="67" t="e">
        <v>#N/A</v>
      </c>
      <c r="AE118" s="67" t="e">
        <v>#N/A</v>
      </c>
      <c r="AF118" s="67" t="e">
        <v>#N/A</v>
      </c>
      <c r="AG118" s="67" t="e">
        <v>#N/A</v>
      </c>
      <c r="AH118" s="67" t="e">
        <v>#N/A</v>
      </c>
      <c r="AI118" s="67" t="e">
        <v>#N/A</v>
      </c>
      <c r="AJ118" s="67" t="e">
        <v>#N/A</v>
      </c>
      <c r="AK118" s="67" t="e">
        <v>#N/A</v>
      </c>
      <c r="AL118" s="67" t="e">
        <v>#N/A</v>
      </c>
      <c r="AM118" s="45"/>
      <c r="AN118" s="65" t="s">
        <v>220</v>
      </c>
      <c r="AO118" s="43"/>
      <c r="AP118" s="1" t="e">
        <v>#REF!</v>
      </c>
      <c r="AQ118" s="1" t="e">
        <v>#REF!</v>
      </c>
      <c r="AR118" s="1"/>
    </row>
    <row r="119" spans="1:44" x14ac:dyDescent="0.35">
      <c r="A119" s="2">
        <v>270</v>
      </c>
      <c r="B119" s="13" t="s">
        <v>525</v>
      </c>
      <c r="C119" s="1" t="s">
        <v>222</v>
      </c>
      <c r="D119" s="1" t="s">
        <v>223</v>
      </c>
      <c r="E119" s="2">
        <v>270</v>
      </c>
      <c r="F119" t="e">
        <v>#N/A</v>
      </c>
      <c r="G119" t="e">
        <v>#N/A</v>
      </c>
      <c r="K119" s="19" t="e">
        <v>#N/A</v>
      </c>
      <c r="L119" s="19" t="e">
        <v>#N/A</v>
      </c>
      <c r="N119" s="66" t="e">
        <v>#N/A</v>
      </c>
      <c r="O119" s="68" t="e">
        <v>#N/A</v>
      </c>
      <c r="P119" s="2" t="e">
        <v>#N/A</v>
      </c>
      <c r="Q119" s="2">
        <v>270</v>
      </c>
      <c r="S119" s="1" t="s">
        <v>560</v>
      </c>
      <c r="U119" s="1" t="s">
        <v>560</v>
      </c>
      <c r="V119" s="7" t="s">
        <v>668</v>
      </c>
      <c r="W119" s="2" t="e">
        <v>#N/A</v>
      </c>
      <c r="X119" s="2" t="e">
        <v>#N/A</v>
      </c>
      <c r="Z119" s="7" t="s">
        <v>668</v>
      </c>
      <c r="AA119" s="67" t="e">
        <v>#N/A</v>
      </c>
      <c r="AB119" s="67" t="e">
        <v>#N/A</v>
      </c>
      <c r="AC119" s="67" t="e">
        <v>#N/A</v>
      </c>
      <c r="AD119" s="67" t="e">
        <v>#N/A</v>
      </c>
      <c r="AE119" s="67" t="e">
        <v>#N/A</v>
      </c>
      <c r="AF119" s="67" t="e">
        <v>#N/A</v>
      </c>
      <c r="AG119" s="67" t="e">
        <v>#N/A</v>
      </c>
      <c r="AH119" s="67" t="e">
        <v>#N/A</v>
      </c>
      <c r="AI119" s="67" t="e">
        <v>#N/A</v>
      </c>
      <c r="AJ119" s="67" t="e">
        <v>#N/A</v>
      </c>
      <c r="AK119" s="67" t="e">
        <v>#N/A</v>
      </c>
      <c r="AL119" s="67" t="e">
        <v>#N/A</v>
      </c>
      <c r="AM119" s="45"/>
      <c r="AN119" s="65" t="s">
        <v>222</v>
      </c>
      <c r="AO119" s="43"/>
      <c r="AP119" s="1" t="e">
        <v>#REF!</v>
      </c>
      <c r="AQ119" s="1" t="e">
        <v>#REF!</v>
      </c>
      <c r="AR119" s="1"/>
    </row>
    <row r="120" spans="1:44" x14ac:dyDescent="0.35">
      <c r="A120" s="2">
        <v>273</v>
      </c>
      <c r="B120" s="13" t="s">
        <v>525</v>
      </c>
      <c r="C120" s="1" t="s">
        <v>224</v>
      </c>
      <c r="D120" s="1" t="s">
        <v>225</v>
      </c>
      <c r="E120" s="2">
        <v>273</v>
      </c>
      <c r="F120" t="s">
        <v>842</v>
      </c>
      <c r="G120" t="s">
        <v>842</v>
      </c>
      <c r="K120" s="19" t="s">
        <v>822</v>
      </c>
      <c r="L120" s="19">
        <v>0</v>
      </c>
      <c r="N120" s="66" t="s">
        <v>822</v>
      </c>
      <c r="O120" s="68" t="s">
        <v>822</v>
      </c>
      <c r="P120" s="2" t="s">
        <v>822</v>
      </c>
      <c r="Q120" s="2">
        <v>273</v>
      </c>
      <c r="S120" s="1" t="s">
        <v>560</v>
      </c>
      <c r="U120" s="1" t="s">
        <v>560</v>
      </c>
      <c r="V120" s="7" t="s">
        <v>669</v>
      </c>
      <c r="W120" s="2">
        <v>0</v>
      </c>
      <c r="X120" s="2" t="s">
        <v>843</v>
      </c>
      <c r="Z120" s="7" t="s">
        <v>669</v>
      </c>
      <c r="AA120" s="67">
        <v>1</v>
      </c>
      <c r="AB120" s="67">
        <v>1</v>
      </c>
      <c r="AC120" s="67">
        <v>1</v>
      </c>
      <c r="AD120" s="67">
        <v>1</v>
      </c>
      <c r="AE120" s="67">
        <v>1</v>
      </c>
      <c r="AF120" s="67">
        <v>1</v>
      </c>
      <c r="AG120" s="67">
        <v>1</v>
      </c>
      <c r="AH120" s="67" t="s">
        <v>844</v>
      </c>
      <c r="AI120" s="67" t="s">
        <v>844</v>
      </c>
      <c r="AJ120" s="67" t="s">
        <v>844</v>
      </c>
      <c r="AK120" s="67" t="s">
        <v>844</v>
      </c>
      <c r="AL120" s="67" t="s">
        <v>844</v>
      </c>
      <c r="AM120" s="45"/>
      <c r="AN120" s="65" t="s">
        <v>224</v>
      </c>
      <c r="AO120" s="43"/>
      <c r="AP120" s="1" t="e">
        <v>#REF!</v>
      </c>
      <c r="AQ120" s="1" t="e">
        <v>#REF!</v>
      </c>
      <c r="AR120" s="1"/>
    </row>
    <row r="121" spans="1:44" x14ac:dyDescent="0.35">
      <c r="A121" s="2">
        <v>274</v>
      </c>
      <c r="B121" s="13" t="s">
        <v>525</v>
      </c>
      <c r="C121" s="1" t="s">
        <v>226</v>
      </c>
      <c r="D121" s="1" t="s">
        <v>227</v>
      </c>
      <c r="E121" s="2">
        <v>274</v>
      </c>
      <c r="F121" t="e">
        <v>#N/A</v>
      </c>
      <c r="G121" t="e">
        <v>#N/A</v>
      </c>
      <c r="K121" s="19" t="e">
        <v>#N/A</v>
      </c>
      <c r="L121" s="19" t="e">
        <v>#N/A</v>
      </c>
      <c r="N121" s="66" t="e">
        <v>#N/A</v>
      </c>
      <c r="O121" s="68" t="e">
        <v>#N/A</v>
      </c>
      <c r="P121" s="2" t="e">
        <v>#N/A</v>
      </c>
      <c r="Q121" s="2">
        <v>274</v>
      </c>
      <c r="S121" s="1" t="s">
        <v>560</v>
      </c>
      <c r="U121" s="1" t="s">
        <v>560</v>
      </c>
      <c r="V121" s="7" t="s">
        <v>670</v>
      </c>
      <c r="W121" s="2" t="e">
        <v>#N/A</v>
      </c>
      <c r="X121" s="2" t="e">
        <v>#N/A</v>
      </c>
      <c r="Z121" s="7" t="s">
        <v>670</v>
      </c>
      <c r="AA121" s="67" t="e">
        <v>#N/A</v>
      </c>
      <c r="AB121" s="67" t="e">
        <v>#N/A</v>
      </c>
      <c r="AC121" s="67" t="e">
        <v>#N/A</v>
      </c>
      <c r="AD121" s="67" t="e">
        <v>#N/A</v>
      </c>
      <c r="AE121" s="67" t="e">
        <v>#N/A</v>
      </c>
      <c r="AF121" s="67" t="e">
        <v>#N/A</v>
      </c>
      <c r="AG121" s="67" t="e">
        <v>#N/A</v>
      </c>
      <c r="AH121" s="67" t="e">
        <v>#N/A</v>
      </c>
      <c r="AI121" s="67" t="e">
        <v>#N/A</v>
      </c>
      <c r="AJ121" s="67" t="e">
        <v>#N/A</v>
      </c>
      <c r="AK121" s="67" t="e">
        <v>#N/A</v>
      </c>
      <c r="AL121" s="67" t="e">
        <v>#N/A</v>
      </c>
      <c r="AM121" s="45"/>
      <c r="AN121" s="65" t="s">
        <v>226</v>
      </c>
      <c r="AO121" s="43"/>
      <c r="AP121" s="1" t="e">
        <v>#REF!</v>
      </c>
      <c r="AQ121" s="1" t="e">
        <v>#REF!</v>
      </c>
      <c r="AR121" s="1"/>
    </row>
    <row r="122" spans="1:44" x14ac:dyDescent="0.35">
      <c r="A122" s="2">
        <v>275</v>
      </c>
      <c r="B122" s="13" t="s">
        <v>525</v>
      </c>
      <c r="C122" s="1" t="s">
        <v>228</v>
      </c>
      <c r="D122" s="1" t="s">
        <v>229</v>
      </c>
      <c r="E122" s="2">
        <v>275</v>
      </c>
      <c r="F122" t="s">
        <v>842</v>
      </c>
      <c r="G122" t="s">
        <v>842</v>
      </c>
      <c r="K122" s="19">
        <v>0</v>
      </c>
      <c r="L122" s="19">
        <v>0</v>
      </c>
      <c r="N122" s="66" t="s">
        <v>822</v>
      </c>
      <c r="O122" s="68" t="s">
        <v>822</v>
      </c>
      <c r="P122" s="2" t="s">
        <v>822</v>
      </c>
      <c r="Q122" s="2">
        <v>275</v>
      </c>
      <c r="S122" s="1" t="s">
        <v>560</v>
      </c>
      <c r="U122" s="1">
        <v>0</v>
      </c>
      <c r="V122" s="7" t="s">
        <v>671</v>
      </c>
      <c r="W122" s="2">
        <v>0</v>
      </c>
      <c r="X122" s="2">
        <v>0</v>
      </c>
      <c r="Z122" s="7" t="s">
        <v>671</v>
      </c>
      <c r="AA122" s="67">
        <v>1</v>
      </c>
      <c r="AB122" s="67">
        <v>1</v>
      </c>
      <c r="AC122" s="67">
        <v>1</v>
      </c>
      <c r="AD122" s="67">
        <v>1</v>
      </c>
      <c r="AE122" s="67">
        <v>1</v>
      </c>
      <c r="AF122" s="67">
        <v>1</v>
      </c>
      <c r="AG122" s="67">
        <v>1</v>
      </c>
      <c r="AH122" s="67">
        <v>1</v>
      </c>
      <c r="AI122" s="67" t="s">
        <v>844</v>
      </c>
      <c r="AJ122" s="67" t="s">
        <v>844</v>
      </c>
      <c r="AK122" s="67" t="s">
        <v>844</v>
      </c>
      <c r="AL122" s="67" t="s">
        <v>844</v>
      </c>
      <c r="AM122" s="45"/>
      <c r="AN122" s="65" t="s">
        <v>228</v>
      </c>
      <c r="AO122" s="43"/>
      <c r="AP122" s="1" t="e">
        <v>#REF!</v>
      </c>
      <c r="AQ122" s="1" t="e">
        <v>#REF!</v>
      </c>
      <c r="AR122" s="1"/>
    </row>
    <row r="123" spans="1:44" x14ac:dyDescent="0.35">
      <c r="A123" s="2">
        <v>279</v>
      </c>
      <c r="B123" s="13" t="s">
        <v>525</v>
      </c>
      <c r="C123" s="1" t="s">
        <v>230</v>
      </c>
      <c r="D123" s="1" t="s">
        <v>231</v>
      </c>
      <c r="E123" s="2">
        <v>279</v>
      </c>
      <c r="F123" t="e">
        <v>#N/A</v>
      </c>
      <c r="G123" t="e">
        <v>#N/A</v>
      </c>
      <c r="K123" s="19" t="e">
        <v>#N/A</v>
      </c>
      <c r="L123" s="19" t="e">
        <v>#N/A</v>
      </c>
      <c r="N123" s="66" t="e">
        <v>#N/A</v>
      </c>
      <c r="O123" s="68" t="e">
        <v>#N/A</v>
      </c>
      <c r="P123" s="2" t="e">
        <v>#N/A</v>
      </c>
      <c r="Q123" s="2">
        <v>279</v>
      </c>
      <c r="S123" s="1" t="s">
        <v>560</v>
      </c>
      <c r="U123" s="1" t="s">
        <v>560</v>
      </c>
      <c r="V123" s="7" t="s">
        <v>672</v>
      </c>
      <c r="W123" s="2" t="e">
        <v>#N/A</v>
      </c>
      <c r="X123" s="2" t="e">
        <v>#N/A</v>
      </c>
      <c r="Z123" s="7" t="s">
        <v>672</v>
      </c>
      <c r="AA123" s="67" t="e">
        <v>#N/A</v>
      </c>
      <c r="AB123" s="67" t="e">
        <v>#N/A</v>
      </c>
      <c r="AC123" s="67" t="e">
        <v>#N/A</v>
      </c>
      <c r="AD123" s="67" t="e">
        <v>#N/A</v>
      </c>
      <c r="AE123" s="67" t="e">
        <v>#N/A</v>
      </c>
      <c r="AF123" s="67" t="e">
        <v>#N/A</v>
      </c>
      <c r="AG123" s="67" t="e">
        <v>#N/A</v>
      </c>
      <c r="AH123" s="67" t="e">
        <v>#N/A</v>
      </c>
      <c r="AI123" s="67" t="e">
        <v>#N/A</v>
      </c>
      <c r="AJ123" s="67" t="e">
        <v>#N/A</v>
      </c>
      <c r="AK123" s="67" t="e">
        <v>#N/A</v>
      </c>
      <c r="AL123" s="67" t="e">
        <v>#N/A</v>
      </c>
      <c r="AM123" s="45"/>
      <c r="AN123" s="65" t="s">
        <v>230</v>
      </c>
      <c r="AO123" s="43"/>
      <c r="AP123" s="1" t="e">
        <v>#REF!</v>
      </c>
      <c r="AQ123" s="1" t="e">
        <v>#REF!</v>
      </c>
      <c r="AR123" s="1"/>
    </row>
    <row r="124" spans="1:44" x14ac:dyDescent="0.35">
      <c r="A124" s="2">
        <v>281</v>
      </c>
      <c r="B124" s="13" t="s">
        <v>525</v>
      </c>
      <c r="C124" s="1" t="s">
        <v>232</v>
      </c>
      <c r="D124" s="1" t="s">
        <v>233</v>
      </c>
      <c r="E124" s="2">
        <v>281</v>
      </c>
      <c r="F124" t="s">
        <v>841</v>
      </c>
      <c r="G124" t="e">
        <v>#N/A</v>
      </c>
      <c r="K124" s="19">
        <v>0</v>
      </c>
      <c r="L124" s="19" t="e">
        <v>#N/A</v>
      </c>
      <c r="N124" s="66">
        <v>0</v>
      </c>
      <c r="O124" s="68">
        <v>0</v>
      </c>
      <c r="P124" s="2" t="e">
        <v>#N/A</v>
      </c>
      <c r="Q124" s="2">
        <v>281</v>
      </c>
      <c r="S124" s="1" t="s">
        <v>560</v>
      </c>
      <c r="U124" s="1">
        <v>0</v>
      </c>
      <c r="V124" s="7" t="s">
        <v>673</v>
      </c>
      <c r="W124" s="2">
        <v>0</v>
      </c>
      <c r="X124" s="2" t="e">
        <v>#N/A</v>
      </c>
      <c r="Z124" s="7" t="s">
        <v>673</v>
      </c>
      <c r="AA124" s="67" t="e">
        <v>#N/A</v>
      </c>
      <c r="AB124" s="67" t="e">
        <v>#N/A</v>
      </c>
      <c r="AC124" s="67" t="e">
        <v>#N/A</v>
      </c>
      <c r="AD124" s="67" t="e">
        <v>#N/A</v>
      </c>
      <c r="AE124" s="67" t="e">
        <v>#N/A</v>
      </c>
      <c r="AF124" s="67" t="e">
        <v>#N/A</v>
      </c>
      <c r="AG124" s="67" t="e">
        <v>#N/A</v>
      </c>
      <c r="AH124" s="67" t="e">
        <v>#N/A</v>
      </c>
      <c r="AI124" s="67" t="e">
        <v>#N/A</v>
      </c>
      <c r="AJ124" s="67" t="e">
        <v>#N/A</v>
      </c>
      <c r="AK124" s="67" t="e">
        <v>#N/A</v>
      </c>
      <c r="AL124" s="67" t="e">
        <v>#N/A</v>
      </c>
      <c r="AM124" s="45"/>
      <c r="AN124" s="65" t="s">
        <v>232</v>
      </c>
      <c r="AO124" s="43"/>
      <c r="AP124" s="1" t="e">
        <v>#REF!</v>
      </c>
      <c r="AQ124" s="1" t="e">
        <v>#REF!</v>
      </c>
      <c r="AR124" s="1"/>
    </row>
    <row r="125" spans="1:44" x14ac:dyDescent="0.35">
      <c r="A125" s="2">
        <v>284</v>
      </c>
      <c r="B125" s="13" t="s">
        <v>525</v>
      </c>
      <c r="C125" s="1" t="s">
        <v>234</v>
      </c>
      <c r="D125" s="1" t="s">
        <v>235</v>
      </c>
      <c r="E125" s="2">
        <v>284</v>
      </c>
      <c r="F125" t="s">
        <v>842</v>
      </c>
      <c r="G125" t="s">
        <v>842</v>
      </c>
      <c r="K125" s="19" t="s">
        <v>822</v>
      </c>
      <c r="L125" s="19" t="s">
        <v>822</v>
      </c>
      <c r="N125" s="66" t="s">
        <v>822</v>
      </c>
      <c r="O125" s="68" t="s">
        <v>822</v>
      </c>
      <c r="P125" s="2" t="s">
        <v>822</v>
      </c>
      <c r="Q125" s="2">
        <v>284</v>
      </c>
      <c r="S125" s="1" t="s">
        <v>560</v>
      </c>
      <c r="U125" s="1" t="s">
        <v>560</v>
      </c>
      <c r="V125" s="7" t="s">
        <v>674</v>
      </c>
      <c r="W125" s="2" t="s">
        <v>837</v>
      </c>
      <c r="X125" s="2">
        <v>0</v>
      </c>
      <c r="Z125" s="7" t="s">
        <v>674</v>
      </c>
      <c r="AA125" s="67">
        <v>1</v>
      </c>
      <c r="AB125" s="67">
        <v>1</v>
      </c>
      <c r="AC125" s="67">
        <v>1</v>
      </c>
      <c r="AD125" s="67">
        <v>1</v>
      </c>
      <c r="AE125" s="67">
        <v>1</v>
      </c>
      <c r="AF125" s="67">
        <v>1</v>
      </c>
      <c r="AG125" s="67">
        <v>1</v>
      </c>
      <c r="AH125" s="67">
        <v>1</v>
      </c>
      <c r="AI125" s="67" t="s">
        <v>844</v>
      </c>
      <c r="AJ125" s="67" t="s">
        <v>844</v>
      </c>
      <c r="AK125" s="67" t="s">
        <v>844</v>
      </c>
      <c r="AL125" s="67" t="s">
        <v>844</v>
      </c>
      <c r="AM125" s="45"/>
      <c r="AN125" s="65" t="s">
        <v>234</v>
      </c>
      <c r="AO125" s="43"/>
      <c r="AP125" s="1" t="e">
        <v>#REF!</v>
      </c>
      <c r="AQ125" s="1" t="e">
        <v>#REF!</v>
      </c>
      <c r="AR125" s="1"/>
    </row>
    <row r="126" spans="1:44" x14ac:dyDescent="0.35">
      <c r="A126" s="2">
        <v>285</v>
      </c>
      <c r="B126" s="13" t="s">
        <v>525</v>
      </c>
      <c r="C126" s="1" t="s">
        <v>236</v>
      </c>
      <c r="D126" s="1" t="s">
        <v>237</v>
      </c>
      <c r="E126" s="2">
        <v>285</v>
      </c>
      <c r="F126" t="s">
        <v>842</v>
      </c>
      <c r="G126" t="s">
        <v>842</v>
      </c>
      <c r="K126" s="19" t="s">
        <v>822</v>
      </c>
      <c r="L126" s="19">
        <v>0</v>
      </c>
      <c r="N126" s="66" t="s">
        <v>822</v>
      </c>
      <c r="O126" s="68" t="s">
        <v>822</v>
      </c>
      <c r="P126" s="2" t="s">
        <v>822</v>
      </c>
      <c r="Q126" s="2">
        <v>285</v>
      </c>
      <c r="S126" s="1" t="s">
        <v>560</v>
      </c>
      <c r="U126" s="1" t="s">
        <v>560</v>
      </c>
      <c r="V126" s="7" t="s">
        <v>675</v>
      </c>
      <c r="W126" s="2" t="s">
        <v>837</v>
      </c>
      <c r="X126" s="2" t="s">
        <v>843</v>
      </c>
      <c r="Z126" s="7" t="s">
        <v>675</v>
      </c>
      <c r="AA126" s="67">
        <v>1</v>
      </c>
      <c r="AB126" s="67">
        <v>1</v>
      </c>
      <c r="AC126" s="67">
        <v>1</v>
      </c>
      <c r="AD126" s="67">
        <v>1</v>
      </c>
      <c r="AE126" s="67">
        <v>1</v>
      </c>
      <c r="AF126" s="67">
        <v>1</v>
      </c>
      <c r="AG126" s="67">
        <v>1</v>
      </c>
      <c r="AH126" s="67">
        <v>1</v>
      </c>
      <c r="AI126" s="67" t="s">
        <v>844</v>
      </c>
      <c r="AJ126" s="67" t="s">
        <v>844</v>
      </c>
      <c r="AK126" s="67" t="s">
        <v>844</v>
      </c>
      <c r="AL126" s="67" t="s">
        <v>844</v>
      </c>
      <c r="AM126" s="45"/>
      <c r="AN126" s="65" t="s">
        <v>236</v>
      </c>
      <c r="AO126" s="43"/>
      <c r="AP126" s="1" t="e">
        <v>#REF!</v>
      </c>
      <c r="AQ126" s="1" t="e">
        <v>#REF!</v>
      </c>
      <c r="AR126" s="1"/>
    </row>
    <row r="127" spans="1:44" x14ac:dyDescent="0.35">
      <c r="A127" s="2">
        <v>287</v>
      </c>
      <c r="B127" s="13" t="s">
        <v>525</v>
      </c>
      <c r="C127" s="1" t="s">
        <v>238</v>
      </c>
      <c r="D127" s="1" t="s">
        <v>239</v>
      </c>
      <c r="E127" s="2">
        <v>287</v>
      </c>
      <c r="F127" t="s">
        <v>842</v>
      </c>
      <c r="G127" t="s">
        <v>842</v>
      </c>
      <c r="K127" s="19" t="s">
        <v>822</v>
      </c>
      <c r="L127" s="19" t="s">
        <v>822</v>
      </c>
      <c r="N127" s="66" t="s">
        <v>822</v>
      </c>
      <c r="O127" s="68" t="s">
        <v>822</v>
      </c>
      <c r="P127" s="2" t="s">
        <v>822</v>
      </c>
      <c r="Q127" s="2">
        <v>287</v>
      </c>
      <c r="S127" s="1" t="s">
        <v>560</v>
      </c>
      <c r="U127" s="1" t="s">
        <v>560</v>
      </c>
      <c r="V127" s="7" t="s">
        <v>676</v>
      </c>
      <c r="W127" s="2" t="s">
        <v>837</v>
      </c>
      <c r="X127" s="2">
        <v>0</v>
      </c>
      <c r="Z127" s="7" t="s">
        <v>676</v>
      </c>
      <c r="AA127" s="67">
        <v>1</v>
      </c>
      <c r="AB127" s="67">
        <v>1</v>
      </c>
      <c r="AC127" s="67">
        <v>1</v>
      </c>
      <c r="AD127" s="67">
        <v>1</v>
      </c>
      <c r="AE127" s="67">
        <v>1</v>
      </c>
      <c r="AF127" s="67">
        <v>1</v>
      </c>
      <c r="AG127" s="67">
        <v>1</v>
      </c>
      <c r="AH127" s="67">
        <v>1</v>
      </c>
      <c r="AI127" s="67" t="s">
        <v>844</v>
      </c>
      <c r="AJ127" s="67" t="s">
        <v>844</v>
      </c>
      <c r="AK127" s="67" t="s">
        <v>844</v>
      </c>
      <c r="AL127" s="67" t="s">
        <v>844</v>
      </c>
      <c r="AM127" s="45"/>
      <c r="AN127" s="65" t="s">
        <v>238</v>
      </c>
      <c r="AO127" s="43"/>
      <c r="AP127" s="1" t="e">
        <v>#REF!</v>
      </c>
      <c r="AQ127" s="1" t="e">
        <v>#REF!</v>
      </c>
      <c r="AR127" s="1"/>
    </row>
    <row r="128" spans="1:44" x14ac:dyDescent="0.35">
      <c r="A128" s="2">
        <v>288</v>
      </c>
      <c r="B128" s="13" t="s">
        <v>525</v>
      </c>
      <c r="C128" s="1" t="s">
        <v>240</v>
      </c>
      <c r="D128" s="1" t="s">
        <v>241</v>
      </c>
      <c r="E128" s="2">
        <v>288</v>
      </c>
      <c r="F128" t="e">
        <v>#N/A</v>
      </c>
      <c r="G128" t="e">
        <v>#N/A</v>
      </c>
      <c r="K128" s="19">
        <v>0</v>
      </c>
      <c r="L128" s="19" t="e">
        <v>#N/A</v>
      </c>
      <c r="N128" s="66" t="e">
        <v>#N/A</v>
      </c>
      <c r="O128" s="68" t="e">
        <v>#N/A</v>
      </c>
      <c r="P128" s="2" t="e">
        <v>#N/A</v>
      </c>
      <c r="Q128" s="2">
        <v>288</v>
      </c>
      <c r="S128" s="1" t="s">
        <v>560</v>
      </c>
      <c r="U128" s="1" t="s">
        <v>560</v>
      </c>
      <c r="V128" s="7" t="s">
        <v>677</v>
      </c>
      <c r="W128" s="2" t="e">
        <v>#N/A</v>
      </c>
      <c r="X128" s="2" t="e">
        <v>#N/A</v>
      </c>
      <c r="Z128" s="7" t="s">
        <v>677</v>
      </c>
      <c r="AA128" s="67" t="e">
        <v>#N/A</v>
      </c>
      <c r="AB128" s="67" t="e">
        <v>#N/A</v>
      </c>
      <c r="AC128" s="67" t="e">
        <v>#N/A</v>
      </c>
      <c r="AD128" s="67" t="e">
        <v>#N/A</v>
      </c>
      <c r="AE128" s="67" t="e">
        <v>#N/A</v>
      </c>
      <c r="AF128" s="67" t="e">
        <v>#N/A</v>
      </c>
      <c r="AG128" s="67" t="e">
        <v>#N/A</v>
      </c>
      <c r="AH128" s="67" t="e">
        <v>#N/A</v>
      </c>
      <c r="AI128" s="67" t="e">
        <v>#N/A</v>
      </c>
      <c r="AJ128" s="67" t="e">
        <v>#N/A</v>
      </c>
      <c r="AK128" s="67" t="e">
        <v>#N/A</v>
      </c>
      <c r="AL128" s="67" t="e">
        <v>#N/A</v>
      </c>
      <c r="AM128" s="45"/>
      <c r="AN128" s="65" t="s">
        <v>240</v>
      </c>
      <c r="AO128" s="43"/>
      <c r="AP128" s="1" t="e">
        <v>#REF!</v>
      </c>
      <c r="AQ128" s="1" t="e">
        <v>#REF!</v>
      </c>
      <c r="AR128" s="1"/>
    </row>
    <row r="129" spans="1:44" x14ac:dyDescent="0.35">
      <c r="A129" s="2">
        <v>289</v>
      </c>
      <c r="B129" s="13" t="s">
        <v>525</v>
      </c>
      <c r="C129" s="1" t="s">
        <v>242</v>
      </c>
      <c r="D129" s="1" t="s">
        <v>243</v>
      </c>
      <c r="E129" s="2">
        <v>289</v>
      </c>
      <c r="F129" t="e">
        <v>#N/A</v>
      </c>
      <c r="G129" t="e">
        <v>#N/A</v>
      </c>
      <c r="K129" s="19" t="e">
        <v>#N/A</v>
      </c>
      <c r="L129" s="19" t="e">
        <v>#N/A</v>
      </c>
      <c r="N129" s="66" t="e">
        <v>#N/A</v>
      </c>
      <c r="O129" s="68" t="e">
        <v>#N/A</v>
      </c>
      <c r="P129" s="2" t="e">
        <v>#N/A</v>
      </c>
      <c r="Q129" s="2">
        <v>289</v>
      </c>
      <c r="S129" s="1" t="s">
        <v>560</v>
      </c>
      <c r="U129" s="1" t="s">
        <v>560</v>
      </c>
      <c r="V129" s="7" t="s">
        <v>678</v>
      </c>
      <c r="W129" s="2" t="e">
        <v>#N/A</v>
      </c>
      <c r="X129" s="2" t="e">
        <v>#N/A</v>
      </c>
      <c r="Z129" s="7" t="s">
        <v>678</v>
      </c>
      <c r="AA129" s="67" t="e">
        <v>#N/A</v>
      </c>
      <c r="AB129" s="67" t="e">
        <v>#N/A</v>
      </c>
      <c r="AC129" s="67" t="e">
        <v>#N/A</v>
      </c>
      <c r="AD129" s="67" t="e">
        <v>#N/A</v>
      </c>
      <c r="AE129" s="67" t="e">
        <v>#N/A</v>
      </c>
      <c r="AF129" s="67" t="e">
        <v>#N/A</v>
      </c>
      <c r="AG129" s="67" t="e">
        <v>#N/A</v>
      </c>
      <c r="AH129" s="67" t="e">
        <v>#N/A</v>
      </c>
      <c r="AI129" s="67" t="e">
        <v>#N/A</v>
      </c>
      <c r="AJ129" s="67" t="e">
        <v>#N/A</v>
      </c>
      <c r="AK129" s="67" t="e">
        <v>#N/A</v>
      </c>
      <c r="AL129" s="67" t="e">
        <v>#N/A</v>
      </c>
      <c r="AM129" s="45"/>
      <c r="AN129" s="65" t="s">
        <v>242</v>
      </c>
      <c r="AO129" s="43"/>
      <c r="AP129" s="1" t="e">
        <v>#REF!</v>
      </c>
      <c r="AQ129" s="1" t="e">
        <v>#REF!</v>
      </c>
      <c r="AR129" s="1"/>
    </row>
    <row r="130" spans="1:44" x14ac:dyDescent="0.35">
      <c r="A130" s="2">
        <v>291</v>
      </c>
      <c r="B130" s="13" t="s">
        <v>525</v>
      </c>
      <c r="C130" s="1" t="s">
        <v>244</v>
      </c>
      <c r="D130" s="1" t="s">
        <v>245</v>
      </c>
      <c r="E130" s="2">
        <v>291</v>
      </c>
      <c r="F130" t="e">
        <v>#N/A</v>
      </c>
      <c r="G130" t="e">
        <v>#N/A</v>
      </c>
      <c r="K130" s="19" t="e">
        <v>#N/A</v>
      </c>
      <c r="L130" s="19" t="e">
        <v>#N/A</v>
      </c>
      <c r="N130" s="66" t="e">
        <v>#N/A</v>
      </c>
      <c r="O130" s="68" t="e">
        <v>#N/A</v>
      </c>
      <c r="P130" s="2" t="e">
        <v>#N/A</v>
      </c>
      <c r="Q130" s="2">
        <v>291</v>
      </c>
      <c r="S130" s="1" t="s">
        <v>560</v>
      </c>
      <c r="U130" s="1">
        <v>0</v>
      </c>
      <c r="V130" s="7" t="s">
        <v>679</v>
      </c>
      <c r="W130" s="2" t="e">
        <v>#N/A</v>
      </c>
      <c r="X130" s="2" t="e">
        <v>#N/A</v>
      </c>
      <c r="Z130" s="7" t="s">
        <v>679</v>
      </c>
      <c r="AA130" s="67" t="e">
        <v>#N/A</v>
      </c>
      <c r="AB130" s="67" t="e">
        <v>#N/A</v>
      </c>
      <c r="AC130" s="67" t="e">
        <v>#N/A</v>
      </c>
      <c r="AD130" s="67" t="e">
        <v>#N/A</v>
      </c>
      <c r="AE130" s="67" t="e">
        <v>#N/A</v>
      </c>
      <c r="AF130" s="67" t="e">
        <v>#N/A</v>
      </c>
      <c r="AG130" s="67" t="e">
        <v>#N/A</v>
      </c>
      <c r="AH130" s="67" t="e">
        <v>#N/A</v>
      </c>
      <c r="AI130" s="67" t="e">
        <v>#N/A</v>
      </c>
      <c r="AJ130" s="67" t="e">
        <v>#N/A</v>
      </c>
      <c r="AK130" s="67" t="e">
        <v>#N/A</v>
      </c>
      <c r="AL130" s="67" t="e">
        <v>#N/A</v>
      </c>
      <c r="AM130" s="45"/>
      <c r="AN130" s="65" t="s">
        <v>244</v>
      </c>
      <c r="AO130" s="43"/>
      <c r="AP130" s="1" t="e">
        <v>#REF!</v>
      </c>
      <c r="AQ130" s="1" t="e">
        <v>#REF!</v>
      </c>
      <c r="AR130" s="1"/>
    </row>
    <row r="131" spans="1:44" x14ac:dyDescent="0.35">
      <c r="A131" s="2">
        <v>293</v>
      </c>
      <c r="B131" s="13" t="s">
        <v>525</v>
      </c>
      <c r="C131" s="1" t="s">
        <v>246</v>
      </c>
      <c r="D131" s="1" t="s">
        <v>247</v>
      </c>
      <c r="E131" s="2">
        <v>293</v>
      </c>
      <c r="F131" t="e">
        <v>#N/A</v>
      </c>
      <c r="G131" t="e">
        <v>#N/A</v>
      </c>
      <c r="K131" s="19" t="e">
        <v>#N/A</v>
      </c>
      <c r="L131" s="19" t="e">
        <v>#N/A</v>
      </c>
      <c r="N131" s="66" t="e">
        <v>#N/A</v>
      </c>
      <c r="O131" s="68" t="e">
        <v>#N/A</v>
      </c>
      <c r="P131" s="2" t="e">
        <v>#N/A</v>
      </c>
      <c r="Q131" s="2">
        <v>293</v>
      </c>
      <c r="S131" s="1" t="s">
        <v>560</v>
      </c>
      <c r="U131" s="1">
        <v>0</v>
      </c>
      <c r="V131" s="7" t="s">
        <v>680</v>
      </c>
      <c r="W131" s="2" t="e">
        <v>#N/A</v>
      </c>
      <c r="X131" s="2" t="e">
        <v>#N/A</v>
      </c>
      <c r="Z131" s="7" t="s">
        <v>680</v>
      </c>
      <c r="AA131" s="67" t="e">
        <v>#N/A</v>
      </c>
      <c r="AB131" s="67" t="e">
        <v>#N/A</v>
      </c>
      <c r="AC131" s="67" t="e">
        <v>#N/A</v>
      </c>
      <c r="AD131" s="67" t="e">
        <v>#N/A</v>
      </c>
      <c r="AE131" s="67" t="e">
        <v>#N/A</v>
      </c>
      <c r="AF131" s="67" t="e">
        <v>#N/A</v>
      </c>
      <c r="AG131" s="67" t="e">
        <v>#N/A</v>
      </c>
      <c r="AH131" s="67" t="e">
        <v>#N/A</v>
      </c>
      <c r="AI131" s="67" t="e">
        <v>#N/A</v>
      </c>
      <c r="AJ131" s="67" t="e">
        <v>#N/A</v>
      </c>
      <c r="AK131" s="67" t="e">
        <v>#N/A</v>
      </c>
      <c r="AL131" s="67" t="e">
        <v>#N/A</v>
      </c>
      <c r="AM131" s="45"/>
      <c r="AN131" s="65" t="s">
        <v>246</v>
      </c>
      <c r="AO131" s="43"/>
      <c r="AP131" s="1" t="e">
        <v>#REF!</v>
      </c>
      <c r="AQ131" s="1" t="e">
        <v>#REF!</v>
      </c>
      <c r="AR131" s="1"/>
    </row>
    <row r="132" spans="1:44" x14ac:dyDescent="0.35">
      <c r="A132" s="2">
        <v>294</v>
      </c>
      <c r="B132" s="13" t="s">
        <v>525</v>
      </c>
      <c r="C132" s="1" t="s">
        <v>248</v>
      </c>
      <c r="D132" s="1" t="s">
        <v>249</v>
      </c>
      <c r="E132" s="2">
        <v>294</v>
      </c>
      <c r="F132" t="e">
        <v>#N/A</v>
      </c>
      <c r="G132" t="e">
        <v>#N/A</v>
      </c>
      <c r="K132" s="19" t="e">
        <v>#N/A</v>
      </c>
      <c r="L132" s="19" t="e">
        <v>#N/A</v>
      </c>
      <c r="N132" s="66" t="e">
        <v>#N/A</v>
      </c>
      <c r="O132" s="68" t="e">
        <v>#N/A</v>
      </c>
      <c r="P132" s="2" t="e">
        <v>#N/A</v>
      </c>
      <c r="Q132" s="2">
        <v>294</v>
      </c>
      <c r="S132" s="1" t="s">
        <v>560</v>
      </c>
      <c r="U132" s="1">
        <v>0</v>
      </c>
      <c r="V132" s="7" t="s">
        <v>681</v>
      </c>
      <c r="W132" s="2" t="e">
        <v>#N/A</v>
      </c>
      <c r="X132" s="2" t="e">
        <v>#N/A</v>
      </c>
      <c r="Z132" s="7" t="s">
        <v>681</v>
      </c>
      <c r="AA132" s="67" t="e">
        <v>#N/A</v>
      </c>
      <c r="AB132" s="67" t="e">
        <v>#N/A</v>
      </c>
      <c r="AC132" s="67" t="e">
        <v>#N/A</v>
      </c>
      <c r="AD132" s="67" t="e">
        <v>#N/A</v>
      </c>
      <c r="AE132" s="67" t="e">
        <v>#N/A</v>
      </c>
      <c r="AF132" s="67" t="e">
        <v>#N/A</v>
      </c>
      <c r="AG132" s="67" t="e">
        <v>#N/A</v>
      </c>
      <c r="AH132" s="67" t="e">
        <v>#N/A</v>
      </c>
      <c r="AI132" s="67" t="e">
        <v>#N/A</v>
      </c>
      <c r="AJ132" s="67" t="e">
        <v>#N/A</v>
      </c>
      <c r="AK132" s="67" t="e">
        <v>#N/A</v>
      </c>
      <c r="AL132" s="67" t="e">
        <v>#N/A</v>
      </c>
      <c r="AM132" s="45"/>
      <c r="AN132" s="65" t="s">
        <v>248</v>
      </c>
      <c r="AO132" s="43"/>
      <c r="AP132" s="1" t="e">
        <v>#REF!</v>
      </c>
      <c r="AQ132" s="1" t="e">
        <v>#REF!</v>
      </c>
      <c r="AR132" s="1"/>
    </row>
    <row r="133" spans="1:44" x14ac:dyDescent="0.35">
      <c r="A133" s="2">
        <v>295</v>
      </c>
      <c r="B133" s="13" t="s">
        <v>525</v>
      </c>
      <c r="C133" s="1" t="s">
        <v>250</v>
      </c>
      <c r="D133" s="1" t="s">
        <v>251</v>
      </c>
      <c r="E133" s="2">
        <v>295</v>
      </c>
      <c r="F133" t="e">
        <v>#N/A</v>
      </c>
      <c r="G133" t="e">
        <v>#N/A</v>
      </c>
      <c r="K133" s="19" t="e">
        <v>#N/A</v>
      </c>
      <c r="L133" s="19" t="e">
        <v>#N/A</v>
      </c>
      <c r="N133" s="66" t="e">
        <v>#N/A</v>
      </c>
      <c r="O133" s="68" t="e">
        <v>#N/A</v>
      </c>
      <c r="P133" s="2" t="e">
        <v>#N/A</v>
      </c>
      <c r="Q133" s="2">
        <v>295</v>
      </c>
      <c r="S133" s="1" t="e">
        <v>#N/A</v>
      </c>
      <c r="U133" s="1" t="e">
        <v>#N/A</v>
      </c>
      <c r="V133" s="7" t="s">
        <v>682</v>
      </c>
      <c r="W133" s="2" t="e">
        <v>#N/A</v>
      </c>
      <c r="X133" s="2" t="e">
        <v>#N/A</v>
      </c>
      <c r="Z133" s="7" t="s">
        <v>682</v>
      </c>
      <c r="AA133" s="67" t="e">
        <v>#N/A</v>
      </c>
      <c r="AB133" s="67" t="e">
        <v>#N/A</v>
      </c>
      <c r="AC133" s="67" t="e">
        <v>#N/A</v>
      </c>
      <c r="AD133" s="67" t="e">
        <v>#N/A</v>
      </c>
      <c r="AE133" s="67" t="e">
        <v>#N/A</v>
      </c>
      <c r="AF133" s="67" t="e">
        <v>#N/A</v>
      </c>
      <c r="AG133" s="67" t="e">
        <v>#N/A</v>
      </c>
      <c r="AH133" s="67" t="e">
        <v>#N/A</v>
      </c>
      <c r="AI133" s="67" t="e">
        <v>#N/A</v>
      </c>
      <c r="AJ133" s="67" t="e">
        <v>#N/A</v>
      </c>
      <c r="AK133" s="67" t="e">
        <v>#N/A</v>
      </c>
      <c r="AL133" s="67" t="e">
        <v>#N/A</v>
      </c>
      <c r="AM133" s="45"/>
      <c r="AN133" s="65" t="s">
        <v>250</v>
      </c>
      <c r="AO133" s="43"/>
      <c r="AP133" s="1" t="e">
        <v>#REF!</v>
      </c>
      <c r="AQ133" s="1" t="e">
        <v>#REF!</v>
      </c>
      <c r="AR133" s="1"/>
    </row>
    <row r="134" spans="1:44" ht="14.25" customHeight="1" x14ac:dyDescent="0.35">
      <c r="A134" s="2">
        <v>300</v>
      </c>
      <c r="B134" s="13" t="s">
        <v>525</v>
      </c>
      <c r="C134" s="1" t="s">
        <v>252</v>
      </c>
      <c r="D134" s="1" t="s">
        <v>253</v>
      </c>
      <c r="E134" s="2">
        <v>300</v>
      </c>
      <c r="F134" t="s">
        <v>841</v>
      </c>
      <c r="G134" t="e">
        <v>#N/A</v>
      </c>
      <c r="K134" s="19">
        <v>0</v>
      </c>
      <c r="L134" s="19" t="e">
        <v>#N/A</v>
      </c>
      <c r="N134" s="66" t="s">
        <v>822</v>
      </c>
      <c r="O134" s="68" t="s">
        <v>822</v>
      </c>
      <c r="P134" s="2" t="e">
        <v>#N/A</v>
      </c>
      <c r="Q134" s="2">
        <v>300</v>
      </c>
      <c r="S134" s="1" t="s">
        <v>560</v>
      </c>
      <c r="U134" s="1">
        <v>0</v>
      </c>
      <c r="V134" s="7" t="s">
        <v>683</v>
      </c>
      <c r="W134" s="2" t="s">
        <v>837</v>
      </c>
      <c r="X134" s="2">
        <v>0</v>
      </c>
      <c r="Z134" s="7" t="s">
        <v>683</v>
      </c>
      <c r="AA134" s="67" t="e">
        <v>#N/A</v>
      </c>
      <c r="AB134" s="67" t="e">
        <v>#N/A</v>
      </c>
      <c r="AC134" s="67" t="e">
        <v>#N/A</v>
      </c>
      <c r="AD134" s="67" t="e">
        <v>#N/A</v>
      </c>
      <c r="AE134" s="67" t="e">
        <v>#N/A</v>
      </c>
      <c r="AF134" s="67" t="e">
        <v>#N/A</v>
      </c>
      <c r="AG134" s="67" t="e">
        <v>#N/A</v>
      </c>
      <c r="AH134" s="67" t="e">
        <v>#N/A</v>
      </c>
      <c r="AI134" s="67" t="e">
        <v>#N/A</v>
      </c>
      <c r="AJ134" s="67" t="e">
        <v>#N/A</v>
      </c>
      <c r="AK134" s="67" t="e">
        <v>#N/A</v>
      </c>
      <c r="AL134" s="67" t="e">
        <v>#N/A</v>
      </c>
      <c r="AM134" s="45"/>
      <c r="AN134" s="65" t="s">
        <v>252</v>
      </c>
      <c r="AO134" s="43"/>
      <c r="AP134" s="1" t="e">
        <v>#REF!</v>
      </c>
      <c r="AQ134" s="1" t="e">
        <v>#REF!</v>
      </c>
      <c r="AR134" s="1"/>
    </row>
    <row r="135" spans="1:44" x14ac:dyDescent="0.35">
      <c r="A135" s="2">
        <v>307</v>
      </c>
      <c r="B135" s="13" t="s">
        <v>525</v>
      </c>
      <c r="C135" s="1" t="s">
        <v>254</v>
      </c>
      <c r="D135" s="1" t="s">
        <v>255</v>
      </c>
      <c r="E135" s="2">
        <v>307</v>
      </c>
      <c r="F135" t="s">
        <v>842</v>
      </c>
      <c r="G135" t="s">
        <v>842</v>
      </c>
      <c r="K135" s="19" t="s">
        <v>822</v>
      </c>
      <c r="L135" s="19" t="s">
        <v>822</v>
      </c>
      <c r="N135" s="66" t="s">
        <v>822</v>
      </c>
      <c r="O135" s="68" t="s">
        <v>822</v>
      </c>
      <c r="P135" s="2" t="s">
        <v>822</v>
      </c>
      <c r="Q135" s="2">
        <v>307</v>
      </c>
      <c r="S135" s="1" t="s">
        <v>560</v>
      </c>
      <c r="U135" s="1" t="s">
        <v>560</v>
      </c>
      <c r="V135" s="7" t="s">
        <v>684</v>
      </c>
      <c r="W135" s="2" t="s">
        <v>837</v>
      </c>
      <c r="X135" s="2" t="s">
        <v>843</v>
      </c>
      <c r="Z135" s="7" t="s">
        <v>684</v>
      </c>
      <c r="AA135" s="67">
        <v>1</v>
      </c>
      <c r="AB135" s="67">
        <v>1</v>
      </c>
      <c r="AC135" s="67">
        <v>1</v>
      </c>
      <c r="AD135" s="67">
        <v>1</v>
      </c>
      <c r="AE135" s="67">
        <v>1</v>
      </c>
      <c r="AF135" s="67">
        <v>1</v>
      </c>
      <c r="AG135" s="67">
        <v>1</v>
      </c>
      <c r="AH135" s="67">
        <v>1</v>
      </c>
      <c r="AI135" s="67" t="s">
        <v>844</v>
      </c>
      <c r="AJ135" s="67" t="s">
        <v>844</v>
      </c>
      <c r="AK135" s="67" t="s">
        <v>844</v>
      </c>
      <c r="AL135" s="67" t="s">
        <v>844</v>
      </c>
      <c r="AM135" s="45"/>
      <c r="AN135" s="65" t="s">
        <v>254</v>
      </c>
      <c r="AO135" s="43"/>
      <c r="AP135" s="1" t="e">
        <v>#REF!</v>
      </c>
      <c r="AQ135" s="1" t="e">
        <v>#REF!</v>
      </c>
      <c r="AR135" s="1"/>
    </row>
    <row r="136" spans="1:44" x14ac:dyDescent="0.35">
      <c r="A136" s="2">
        <v>308</v>
      </c>
      <c r="B136" s="13" t="s">
        <v>525</v>
      </c>
      <c r="C136" s="1" t="s">
        <v>256</v>
      </c>
      <c r="D136" s="1" t="s">
        <v>257</v>
      </c>
      <c r="E136" s="2">
        <v>308</v>
      </c>
      <c r="F136" t="s">
        <v>841</v>
      </c>
      <c r="G136" t="e">
        <v>#N/A</v>
      </c>
      <c r="K136" s="19">
        <v>0</v>
      </c>
      <c r="L136" s="19" t="e">
        <v>#N/A</v>
      </c>
      <c r="N136" s="66" t="s">
        <v>822</v>
      </c>
      <c r="O136" s="66" t="s">
        <v>822</v>
      </c>
      <c r="P136" s="2" t="e">
        <v>#N/A</v>
      </c>
      <c r="Q136" s="2">
        <v>308</v>
      </c>
      <c r="S136" s="1" t="s">
        <v>560</v>
      </c>
      <c r="U136" s="1">
        <v>0</v>
      </c>
      <c r="V136" s="7" t="s">
        <v>685</v>
      </c>
      <c r="W136" s="2">
        <v>0</v>
      </c>
      <c r="X136" s="2">
        <v>0</v>
      </c>
      <c r="Z136" s="7" t="s">
        <v>685</v>
      </c>
      <c r="AA136" s="67" t="e">
        <v>#N/A</v>
      </c>
      <c r="AB136" s="67" t="e">
        <v>#N/A</v>
      </c>
      <c r="AC136" s="67" t="e">
        <v>#N/A</v>
      </c>
      <c r="AD136" s="67" t="e">
        <v>#N/A</v>
      </c>
      <c r="AE136" s="67" t="e">
        <v>#N/A</v>
      </c>
      <c r="AF136" s="67" t="e">
        <v>#N/A</v>
      </c>
      <c r="AG136" s="67" t="e">
        <v>#N/A</v>
      </c>
      <c r="AH136" s="67" t="e">
        <v>#N/A</v>
      </c>
      <c r="AI136" s="67" t="e">
        <v>#N/A</v>
      </c>
      <c r="AJ136" s="67" t="e">
        <v>#N/A</v>
      </c>
      <c r="AK136" s="67" t="e">
        <v>#N/A</v>
      </c>
      <c r="AL136" s="67" t="e">
        <v>#N/A</v>
      </c>
      <c r="AM136" s="45"/>
      <c r="AN136" s="65" t="s">
        <v>256</v>
      </c>
      <c r="AO136" s="43"/>
      <c r="AP136" s="1" t="e">
        <v>#REF!</v>
      </c>
      <c r="AQ136" s="1" t="e">
        <v>#REF!</v>
      </c>
      <c r="AR136" s="1"/>
    </row>
    <row r="137" spans="1:44" x14ac:dyDescent="0.35">
      <c r="A137" s="2">
        <v>309</v>
      </c>
      <c r="B137" s="13" t="s">
        <v>525</v>
      </c>
      <c r="C137" s="1" t="s">
        <v>258</v>
      </c>
      <c r="D137" s="1" t="s">
        <v>259</v>
      </c>
      <c r="E137" s="2">
        <v>309</v>
      </c>
      <c r="F137" t="s">
        <v>842</v>
      </c>
      <c r="G137" t="s">
        <v>841</v>
      </c>
      <c r="K137" s="19" t="s">
        <v>822</v>
      </c>
      <c r="L137" s="19">
        <v>0</v>
      </c>
      <c r="N137" s="66">
        <v>0</v>
      </c>
      <c r="O137" s="68">
        <v>0</v>
      </c>
      <c r="P137" s="2" t="s">
        <v>822</v>
      </c>
      <c r="Q137" s="2">
        <v>309</v>
      </c>
      <c r="S137" s="1" t="s">
        <v>560</v>
      </c>
      <c r="U137" s="1" t="s">
        <v>560</v>
      </c>
      <c r="V137" s="7" t="s">
        <v>686</v>
      </c>
      <c r="W137" s="2" t="s">
        <v>837</v>
      </c>
      <c r="X137" s="2" t="s">
        <v>843</v>
      </c>
      <c r="Z137" s="7" t="s">
        <v>686</v>
      </c>
      <c r="AA137" s="67">
        <v>1</v>
      </c>
      <c r="AB137" s="67">
        <v>1</v>
      </c>
      <c r="AC137" s="67">
        <v>1</v>
      </c>
      <c r="AD137" s="67">
        <v>1</v>
      </c>
      <c r="AE137" s="67">
        <v>1</v>
      </c>
      <c r="AF137" s="67">
        <v>1</v>
      </c>
      <c r="AG137" s="67">
        <v>1</v>
      </c>
      <c r="AH137" s="67">
        <v>1</v>
      </c>
      <c r="AI137" s="67" t="s">
        <v>844</v>
      </c>
      <c r="AJ137" s="67" t="s">
        <v>844</v>
      </c>
      <c r="AK137" s="67" t="s">
        <v>844</v>
      </c>
      <c r="AL137" s="67" t="s">
        <v>844</v>
      </c>
      <c r="AM137" s="45"/>
      <c r="AN137" s="65" t="s">
        <v>258</v>
      </c>
      <c r="AO137" s="43"/>
      <c r="AP137" s="1" t="e">
        <v>#REF!</v>
      </c>
      <c r="AQ137" s="1" t="e">
        <v>#REF!</v>
      </c>
      <c r="AR137" s="1"/>
    </row>
    <row r="138" spans="1:44" x14ac:dyDescent="0.35">
      <c r="A138" s="2">
        <v>310</v>
      </c>
      <c r="B138" s="13" t="s">
        <v>525</v>
      </c>
      <c r="C138" s="1" t="s">
        <v>260</v>
      </c>
      <c r="D138" s="1" t="s">
        <v>261</v>
      </c>
      <c r="E138" s="2">
        <v>310</v>
      </c>
      <c r="F138" t="s">
        <v>842</v>
      </c>
      <c r="G138" t="s">
        <v>842</v>
      </c>
      <c r="K138" s="19" t="s">
        <v>822</v>
      </c>
      <c r="L138" s="19" t="s">
        <v>822</v>
      </c>
      <c r="N138" s="66" t="s">
        <v>822</v>
      </c>
      <c r="O138" s="68" t="s">
        <v>822</v>
      </c>
      <c r="P138" s="2" t="s">
        <v>822</v>
      </c>
      <c r="Q138" s="2">
        <v>310</v>
      </c>
      <c r="S138" s="1" t="s">
        <v>560</v>
      </c>
      <c r="U138" s="1" t="s">
        <v>560</v>
      </c>
      <c r="V138" s="7" t="s">
        <v>687</v>
      </c>
      <c r="W138" s="2" t="s">
        <v>837</v>
      </c>
      <c r="X138" s="2">
        <v>0</v>
      </c>
      <c r="Z138" s="7" t="s">
        <v>687</v>
      </c>
      <c r="AA138" s="67">
        <v>1</v>
      </c>
      <c r="AB138" s="67">
        <v>1</v>
      </c>
      <c r="AC138" s="67">
        <v>1</v>
      </c>
      <c r="AD138" s="67">
        <v>1</v>
      </c>
      <c r="AE138" s="67">
        <v>1</v>
      </c>
      <c r="AF138" s="67">
        <v>1</v>
      </c>
      <c r="AG138" s="67">
        <v>1</v>
      </c>
      <c r="AH138" s="67">
        <v>1</v>
      </c>
      <c r="AI138" s="67" t="s">
        <v>844</v>
      </c>
      <c r="AJ138" s="67" t="s">
        <v>844</v>
      </c>
      <c r="AK138" s="67" t="s">
        <v>844</v>
      </c>
      <c r="AL138" s="67" t="s">
        <v>844</v>
      </c>
      <c r="AM138" s="45"/>
      <c r="AN138" s="65" t="s">
        <v>260</v>
      </c>
      <c r="AO138" s="43"/>
      <c r="AP138" s="1" t="e">
        <v>#REF!</v>
      </c>
      <c r="AQ138" s="1" t="e">
        <v>#REF!</v>
      </c>
      <c r="AR138" s="1"/>
    </row>
    <row r="139" spans="1:44" x14ac:dyDescent="0.35">
      <c r="A139" s="2">
        <v>311</v>
      </c>
      <c r="B139" s="13" t="s">
        <v>525</v>
      </c>
      <c r="C139" s="1" t="s">
        <v>262</v>
      </c>
      <c r="D139" s="1" t="s">
        <v>263</v>
      </c>
      <c r="E139" s="2">
        <v>311</v>
      </c>
      <c r="F139" t="s">
        <v>842</v>
      </c>
      <c r="G139" t="s">
        <v>842</v>
      </c>
      <c r="K139" s="19">
        <v>0</v>
      </c>
      <c r="L139" s="19">
        <v>0</v>
      </c>
      <c r="N139" s="66" t="s">
        <v>822</v>
      </c>
      <c r="O139" s="68" t="s">
        <v>822</v>
      </c>
      <c r="P139" s="2" t="s">
        <v>822</v>
      </c>
      <c r="Q139" s="2">
        <v>311</v>
      </c>
      <c r="S139" s="1" t="s">
        <v>560</v>
      </c>
      <c r="U139" s="1">
        <v>0</v>
      </c>
      <c r="V139" s="7" t="s">
        <v>688</v>
      </c>
      <c r="W139" s="2" t="s">
        <v>837</v>
      </c>
      <c r="X139" s="2" t="s">
        <v>843</v>
      </c>
      <c r="Z139" s="7" t="s">
        <v>688</v>
      </c>
      <c r="AA139" s="67">
        <v>1</v>
      </c>
      <c r="AB139" s="67">
        <v>1</v>
      </c>
      <c r="AC139" s="67">
        <v>1</v>
      </c>
      <c r="AD139" s="67">
        <v>1</v>
      </c>
      <c r="AE139" s="67">
        <v>1</v>
      </c>
      <c r="AF139" s="67">
        <v>1</v>
      </c>
      <c r="AG139" s="67">
        <v>1</v>
      </c>
      <c r="AH139" s="67">
        <v>1</v>
      </c>
      <c r="AI139" s="67" t="s">
        <v>844</v>
      </c>
      <c r="AJ139" s="67" t="s">
        <v>844</v>
      </c>
      <c r="AK139" s="67" t="s">
        <v>844</v>
      </c>
      <c r="AL139" s="67" t="s">
        <v>844</v>
      </c>
      <c r="AM139" s="45"/>
      <c r="AN139" s="65" t="s">
        <v>262</v>
      </c>
      <c r="AO139" s="43"/>
      <c r="AP139" s="1" t="e">
        <v>#REF!</v>
      </c>
      <c r="AQ139" s="1" t="e">
        <v>#REF!</v>
      </c>
      <c r="AR139" s="1"/>
    </row>
    <row r="140" spans="1:44" x14ac:dyDescent="0.35">
      <c r="A140" s="2">
        <v>312</v>
      </c>
      <c r="B140" s="13" t="s">
        <v>525</v>
      </c>
      <c r="C140" s="1" t="s">
        <v>264</v>
      </c>
      <c r="D140" s="1" t="s">
        <v>265</v>
      </c>
      <c r="E140" s="2">
        <v>312</v>
      </c>
      <c r="F140" t="e">
        <v>#N/A</v>
      </c>
      <c r="G140" t="e">
        <v>#N/A</v>
      </c>
      <c r="K140" s="19" t="e">
        <v>#N/A</v>
      </c>
      <c r="L140" s="19" t="e">
        <v>#N/A</v>
      </c>
      <c r="N140" s="66" t="e">
        <v>#N/A</v>
      </c>
      <c r="O140" s="68" t="e">
        <v>#N/A</v>
      </c>
      <c r="P140" s="2" t="e">
        <v>#N/A</v>
      </c>
      <c r="Q140" s="2">
        <v>312</v>
      </c>
      <c r="S140" s="1" t="e">
        <v>#N/A</v>
      </c>
      <c r="U140" s="1" t="e">
        <v>#N/A</v>
      </c>
      <c r="V140" s="7" t="s">
        <v>689</v>
      </c>
      <c r="W140" s="2" t="e">
        <v>#N/A</v>
      </c>
      <c r="X140" s="2" t="e">
        <v>#N/A</v>
      </c>
      <c r="Z140" s="7" t="s">
        <v>689</v>
      </c>
      <c r="AA140" s="67" t="e">
        <v>#N/A</v>
      </c>
      <c r="AB140" s="67" t="e">
        <v>#N/A</v>
      </c>
      <c r="AC140" s="67" t="e">
        <v>#N/A</v>
      </c>
      <c r="AD140" s="67" t="e">
        <v>#N/A</v>
      </c>
      <c r="AE140" s="67" t="e">
        <v>#N/A</v>
      </c>
      <c r="AF140" s="67" t="e">
        <v>#N/A</v>
      </c>
      <c r="AG140" s="67" t="e">
        <v>#N/A</v>
      </c>
      <c r="AH140" s="67" t="e">
        <v>#N/A</v>
      </c>
      <c r="AI140" s="67" t="e">
        <v>#N/A</v>
      </c>
      <c r="AJ140" s="67" t="e">
        <v>#N/A</v>
      </c>
      <c r="AK140" s="67" t="e">
        <v>#N/A</v>
      </c>
      <c r="AL140" s="67" t="e">
        <v>#N/A</v>
      </c>
      <c r="AM140" s="45"/>
      <c r="AN140" s="65" t="s">
        <v>264</v>
      </c>
      <c r="AO140" s="43"/>
      <c r="AP140" s="1" t="e">
        <v>#REF!</v>
      </c>
      <c r="AQ140" s="1" t="e">
        <v>#REF!</v>
      </c>
      <c r="AR140" s="1"/>
    </row>
    <row r="141" spans="1:44" x14ac:dyDescent="0.35">
      <c r="A141" s="2">
        <v>313</v>
      </c>
      <c r="B141" s="13" t="s">
        <v>525</v>
      </c>
      <c r="C141" s="1" t="s">
        <v>266</v>
      </c>
      <c r="D141" s="1" t="s">
        <v>267</v>
      </c>
      <c r="E141" s="2">
        <v>313</v>
      </c>
      <c r="F141" t="s">
        <v>842</v>
      </c>
      <c r="G141" t="s">
        <v>842</v>
      </c>
      <c r="K141" s="19" t="s">
        <v>822</v>
      </c>
      <c r="L141" s="19" t="s">
        <v>822</v>
      </c>
      <c r="N141" s="66" t="s">
        <v>822</v>
      </c>
      <c r="O141" s="68" t="s">
        <v>822</v>
      </c>
      <c r="P141" s="2" t="s">
        <v>822</v>
      </c>
      <c r="Q141" s="2">
        <v>313</v>
      </c>
      <c r="S141" s="1" t="s">
        <v>560</v>
      </c>
      <c r="U141" s="1">
        <v>0</v>
      </c>
      <c r="V141" s="7" t="s">
        <v>690</v>
      </c>
      <c r="W141" s="2" t="s">
        <v>837</v>
      </c>
      <c r="X141" s="2">
        <v>0</v>
      </c>
      <c r="Z141" s="7" t="s">
        <v>690</v>
      </c>
      <c r="AA141" s="67">
        <v>1</v>
      </c>
      <c r="AB141" s="67">
        <v>1</v>
      </c>
      <c r="AC141" s="67">
        <v>1</v>
      </c>
      <c r="AD141" s="67">
        <v>1</v>
      </c>
      <c r="AE141" s="67">
        <v>1</v>
      </c>
      <c r="AF141" s="67">
        <v>1</v>
      </c>
      <c r="AG141" s="67">
        <v>1</v>
      </c>
      <c r="AH141" s="67">
        <v>1</v>
      </c>
      <c r="AI141" s="67" t="s">
        <v>844</v>
      </c>
      <c r="AJ141" s="67" t="s">
        <v>844</v>
      </c>
      <c r="AK141" s="67" t="s">
        <v>844</v>
      </c>
      <c r="AL141" s="67" t="s">
        <v>844</v>
      </c>
      <c r="AM141" s="45"/>
      <c r="AN141" s="65" t="s">
        <v>266</v>
      </c>
      <c r="AO141" s="43"/>
      <c r="AP141" s="1" t="e">
        <v>#REF!</v>
      </c>
      <c r="AQ141" s="1" t="e">
        <v>#REF!</v>
      </c>
      <c r="AR141" s="1"/>
    </row>
    <row r="142" spans="1:44" x14ac:dyDescent="0.35">
      <c r="A142" s="2">
        <v>314</v>
      </c>
      <c r="B142" s="13" t="s">
        <v>525</v>
      </c>
      <c r="C142" s="1" t="s">
        <v>268</v>
      </c>
      <c r="D142" s="1" t="s">
        <v>269</v>
      </c>
      <c r="E142" s="2">
        <v>314</v>
      </c>
      <c r="F142" t="s">
        <v>842</v>
      </c>
      <c r="G142" t="s">
        <v>842</v>
      </c>
      <c r="K142" s="19" t="s">
        <v>822</v>
      </c>
      <c r="L142" s="19" t="s">
        <v>822</v>
      </c>
      <c r="N142" s="66" t="s">
        <v>822</v>
      </c>
      <c r="O142" s="68" t="s">
        <v>822</v>
      </c>
      <c r="P142" s="2" t="s">
        <v>822</v>
      </c>
      <c r="Q142" s="2">
        <v>314</v>
      </c>
      <c r="S142" s="1" t="s">
        <v>560</v>
      </c>
      <c r="U142" s="1">
        <v>0</v>
      </c>
      <c r="V142" s="7" t="s">
        <v>691</v>
      </c>
      <c r="W142" s="2" t="s">
        <v>837</v>
      </c>
      <c r="X142" s="2" t="s">
        <v>843</v>
      </c>
      <c r="Z142" s="7" t="s">
        <v>691</v>
      </c>
      <c r="AA142" s="67">
        <v>1</v>
      </c>
      <c r="AB142" s="67">
        <v>1</v>
      </c>
      <c r="AC142" s="67">
        <v>1</v>
      </c>
      <c r="AD142" s="67">
        <v>1</v>
      </c>
      <c r="AE142" s="67">
        <v>1</v>
      </c>
      <c r="AF142" s="67">
        <v>1</v>
      </c>
      <c r="AG142" s="67">
        <v>1</v>
      </c>
      <c r="AH142" s="67" t="s">
        <v>844</v>
      </c>
      <c r="AI142" s="67" t="s">
        <v>844</v>
      </c>
      <c r="AJ142" s="67" t="s">
        <v>844</v>
      </c>
      <c r="AK142" s="67" t="s">
        <v>844</v>
      </c>
      <c r="AL142" s="67" t="s">
        <v>844</v>
      </c>
      <c r="AM142" s="45"/>
      <c r="AN142" s="65" t="s">
        <v>268</v>
      </c>
      <c r="AO142" s="43"/>
      <c r="AP142" s="1" t="e">
        <v>#REF!</v>
      </c>
      <c r="AQ142" s="1" t="e">
        <v>#REF!</v>
      </c>
      <c r="AR142" s="1"/>
    </row>
    <row r="143" spans="1:44" x14ac:dyDescent="0.35">
      <c r="A143" s="2">
        <v>316</v>
      </c>
      <c r="B143" s="13" t="s">
        <v>525</v>
      </c>
      <c r="C143" s="1" t="s">
        <v>270</v>
      </c>
      <c r="D143" s="1" t="s">
        <v>271</v>
      </c>
      <c r="E143" s="2">
        <v>316</v>
      </c>
      <c r="F143" t="e">
        <v>#N/A</v>
      </c>
      <c r="G143" t="e">
        <v>#N/A</v>
      </c>
      <c r="K143" s="19" t="e">
        <v>#N/A</v>
      </c>
      <c r="L143" s="19" t="e">
        <v>#N/A</v>
      </c>
      <c r="N143" s="66" t="e">
        <v>#N/A</v>
      </c>
      <c r="O143" s="68" t="e">
        <v>#N/A</v>
      </c>
      <c r="P143" s="2" t="e">
        <v>#N/A</v>
      </c>
      <c r="Q143" s="2">
        <v>316</v>
      </c>
      <c r="S143" s="1" t="s">
        <v>560</v>
      </c>
      <c r="U143" s="1">
        <v>0</v>
      </c>
      <c r="V143" s="7" t="s">
        <v>692</v>
      </c>
      <c r="W143" s="2" t="e">
        <v>#N/A</v>
      </c>
      <c r="X143" s="2" t="e">
        <v>#N/A</v>
      </c>
      <c r="Z143" s="7" t="s">
        <v>692</v>
      </c>
      <c r="AA143" s="67" t="e">
        <v>#N/A</v>
      </c>
      <c r="AB143" s="67" t="e">
        <v>#N/A</v>
      </c>
      <c r="AC143" s="67" t="e">
        <v>#N/A</v>
      </c>
      <c r="AD143" s="67" t="e">
        <v>#N/A</v>
      </c>
      <c r="AE143" s="67" t="e">
        <v>#N/A</v>
      </c>
      <c r="AF143" s="67" t="e">
        <v>#N/A</v>
      </c>
      <c r="AG143" s="67" t="e">
        <v>#N/A</v>
      </c>
      <c r="AH143" s="67" t="e">
        <v>#N/A</v>
      </c>
      <c r="AI143" s="67" t="e">
        <v>#N/A</v>
      </c>
      <c r="AJ143" s="67" t="e">
        <v>#N/A</v>
      </c>
      <c r="AK143" s="67" t="e">
        <v>#N/A</v>
      </c>
      <c r="AL143" s="67" t="e">
        <v>#N/A</v>
      </c>
      <c r="AM143" s="45"/>
      <c r="AN143" s="65" t="s">
        <v>270</v>
      </c>
      <c r="AO143" s="43"/>
      <c r="AP143" s="1" t="e">
        <v>#REF!</v>
      </c>
      <c r="AQ143" s="1" t="e">
        <v>#REF!</v>
      </c>
      <c r="AR143" s="1"/>
    </row>
    <row r="144" spans="1:44" x14ac:dyDescent="0.35">
      <c r="A144" s="2">
        <v>317</v>
      </c>
      <c r="B144" s="13" t="s">
        <v>525</v>
      </c>
      <c r="C144" s="1" t="s">
        <v>272</v>
      </c>
      <c r="D144" s="1" t="s">
        <v>273</v>
      </c>
      <c r="E144" s="2">
        <v>317</v>
      </c>
      <c r="F144" t="s">
        <v>842</v>
      </c>
      <c r="G144" t="s">
        <v>842</v>
      </c>
      <c r="K144" s="19" t="s">
        <v>822</v>
      </c>
      <c r="L144" s="19" t="s">
        <v>822</v>
      </c>
      <c r="N144" s="66" t="s">
        <v>822</v>
      </c>
      <c r="O144" s="68" t="s">
        <v>822</v>
      </c>
      <c r="P144" s="2" t="s">
        <v>822</v>
      </c>
      <c r="Q144" s="2">
        <v>317</v>
      </c>
      <c r="S144" s="1" t="s">
        <v>560</v>
      </c>
      <c r="U144" s="1" t="s">
        <v>560</v>
      </c>
      <c r="V144" s="7" t="s">
        <v>693</v>
      </c>
      <c r="W144" s="2">
        <v>0</v>
      </c>
      <c r="X144" s="2">
        <v>0</v>
      </c>
      <c r="Z144" s="7" t="s">
        <v>693</v>
      </c>
      <c r="AA144" s="67">
        <v>1</v>
      </c>
      <c r="AB144" s="67">
        <v>1</v>
      </c>
      <c r="AC144" s="67">
        <v>1</v>
      </c>
      <c r="AD144" s="67">
        <v>1</v>
      </c>
      <c r="AE144" s="67">
        <v>1</v>
      </c>
      <c r="AF144" s="67">
        <v>1</v>
      </c>
      <c r="AG144" s="67">
        <v>1</v>
      </c>
      <c r="AH144" s="67">
        <v>1</v>
      </c>
      <c r="AI144" s="67" t="s">
        <v>844</v>
      </c>
      <c r="AJ144" s="67" t="s">
        <v>844</v>
      </c>
      <c r="AK144" s="67" t="s">
        <v>844</v>
      </c>
      <c r="AL144" s="67" t="s">
        <v>844</v>
      </c>
      <c r="AM144" s="45"/>
      <c r="AN144" s="65" t="s">
        <v>272</v>
      </c>
      <c r="AO144" s="43"/>
      <c r="AP144" s="1" t="e">
        <v>#REF!</v>
      </c>
      <c r="AQ144" s="1" t="e">
        <v>#REF!</v>
      </c>
      <c r="AR144" s="1"/>
    </row>
    <row r="145" spans="1:44" x14ac:dyDescent="0.35">
      <c r="A145" s="2">
        <v>318</v>
      </c>
      <c r="B145" s="13" t="s">
        <v>525</v>
      </c>
      <c r="C145" s="1" t="s">
        <v>274</v>
      </c>
      <c r="D145" s="1" t="s">
        <v>275</v>
      </c>
      <c r="E145" s="2">
        <v>318</v>
      </c>
      <c r="F145" t="s">
        <v>842</v>
      </c>
      <c r="G145" t="s">
        <v>842</v>
      </c>
      <c r="K145" s="19" t="s">
        <v>822</v>
      </c>
      <c r="L145" s="19">
        <v>0</v>
      </c>
      <c r="N145" s="66" t="s">
        <v>822</v>
      </c>
      <c r="O145" s="68" t="s">
        <v>822</v>
      </c>
      <c r="P145" s="2" t="s">
        <v>822</v>
      </c>
      <c r="Q145" s="2">
        <v>318</v>
      </c>
      <c r="S145" s="1" t="s">
        <v>560</v>
      </c>
      <c r="U145" s="1" t="s">
        <v>560</v>
      </c>
      <c r="V145" s="7" t="s">
        <v>694</v>
      </c>
      <c r="W145" s="2" t="s">
        <v>837</v>
      </c>
      <c r="X145" s="2">
        <v>0</v>
      </c>
      <c r="Z145" s="7" t="s">
        <v>694</v>
      </c>
      <c r="AA145" s="67" t="e">
        <v>#N/A</v>
      </c>
      <c r="AB145" s="67" t="e">
        <v>#N/A</v>
      </c>
      <c r="AC145" s="67" t="e">
        <v>#N/A</v>
      </c>
      <c r="AD145" s="67" t="e">
        <v>#N/A</v>
      </c>
      <c r="AE145" s="67" t="e">
        <v>#N/A</v>
      </c>
      <c r="AF145" s="67" t="e">
        <v>#N/A</v>
      </c>
      <c r="AG145" s="67" t="e">
        <v>#N/A</v>
      </c>
      <c r="AH145" s="67" t="e">
        <v>#N/A</v>
      </c>
      <c r="AI145" s="67" t="e">
        <v>#N/A</v>
      </c>
      <c r="AJ145" s="67" t="e">
        <v>#N/A</v>
      </c>
      <c r="AK145" s="67" t="e">
        <v>#N/A</v>
      </c>
      <c r="AL145" s="67" t="e">
        <v>#N/A</v>
      </c>
      <c r="AM145" s="45"/>
      <c r="AN145" s="65" t="s">
        <v>274</v>
      </c>
      <c r="AO145" s="43"/>
      <c r="AP145" s="1" t="e">
        <v>#REF!</v>
      </c>
      <c r="AQ145" s="1" t="e">
        <v>#REF!</v>
      </c>
      <c r="AR145" s="1"/>
    </row>
    <row r="146" spans="1:44" x14ac:dyDescent="0.35">
      <c r="A146" s="2">
        <v>320</v>
      </c>
      <c r="B146" s="13" t="s">
        <v>525</v>
      </c>
      <c r="C146" s="1" t="s">
        <v>276</v>
      </c>
      <c r="D146" s="1" t="s">
        <v>277</v>
      </c>
      <c r="E146" s="2">
        <v>320</v>
      </c>
      <c r="F146" t="e">
        <v>#N/A</v>
      </c>
      <c r="G146" t="e">
        <v>#N/A</v>
      </c>
      <c r="K146" s="19" t="e">
        <v>#N/A</v>
      </c>
      <c r="L146" s="19" t="e">
        <v>#N/A</v>
      </c>
      <c r="N146" s="66" t="e">
        <v>#N/A</v>
      </c>
      <c r="O146" s="68" t="e">
        <v>#N/A</v>
      </c>
      <c r="P146" s="2" t="e">
        <v>#N/A</v>
      </c>
      <c r="Q146" s="2">
        <v>320</v>
      </c>
      <c r="S146" s="1" t="s">
        <v>560</v>
      </c>
      <c r="U146" s="1" t="s">
        <v>560</v>
      </c>
      <c r="V146" s="7" t="s">
        <v>695</v>
      </c>
      <c r="W146" s="2" t="e">
        <v>#N/A</v>
      </c>
      <c r="X146" s="2" t="e">
        <v>#N/A</v>
      </c>
      <c r="Z146" s="7" t="s">
        <v>695</v>
      </c>
      <c r="AA146" s="67" t="e">
        <v>#N/A</v>
      </c>
      <c r="AB146" s="67" t="e">
        <v>#N/A</v>
      </c>
      <c r="AC146" s="67" t="e">
        <v>#N/A</v>
      </c>
      <c r="AD146" s="67" t="e">
        <v>#N/A</v>
      </c>
      <c r="AE146" s="67" t="e">
        <v>#N/A</v>
      </c>
      <c r="AF146" s="67" t="e">
        <v>#N/A</v>
      </c>
      <c r="AG146" s="67" t="e">
        <v>#N/A</v>
      </c>
      <c r="AH146" s="67" t="e">
        <v>#N/A</v>
      </c>
      <c r="AI146" s="67" t="e">
        <v>#N/A</v>
      </c>
      <c r="AJ146" s="67" t="e">
        <v>#N/A</v>
      </c>
      <c r="AK146" s="67" t="e">
        <v>#N/A</v>
      </c>
      <c r="AL146" s="67" t="e">
        <v>#N/A</v>
      </c>
      <c r="AM146" s="45"/>
      <c r="AN146" s="65" t="s">
        <v>276</v>
      </c>
      <c r="AO146" s="43"/>
      <c r="AP146" s="1" t="e">
        <v>#REF!</v>
      </c>
      <c r="AQ146" s="1" t="e">
        <v>#REF!</v>
      </c>
      <c r="AR146" s="1"/>
    </row>
    <row r="147" spans="1:44" x14ac:dyDescent="0.35">
      <c r="A147" s="2">
        <v>322</v>
      </c>
      <c r="B147" s="13" t="s">
        <v>525</v>
      </c>
      <c r="C147" s="1" t="s">
        <v>278</v>
      </c>
      <c r="D147" s="1" t="s">
        <v>279</v>
      </c>
      <c r="E147" s="2">
        <v>322</v>
      </c>
      <c r="F147" t="e">
        <v>#N/A</v>
      </c>
      <c r="G147" t="e">
        <v>#N/A</v>
      </c>
      <c r="K147" s="19" t="e">
        <v>#N/A</v>
      </c>
      <c r="L147" s="19" t="e">
        <v>#N/A</v>
      </c>
      <c r="N147" s="66" t="e">
        <v>#N/A</v>
      </c>
      <c r="O147" s="68" t="e">
        <v>#N/A</v>
      </c>
      <c r="P147" s="2" t="e">
        <v>#N/A</v>
      </c>
      <c r="Q147" s="2">
        <v>322</v>
      </c>
      <c r="S147" s="1" t="s">
        <v>560</v>
      </c>
      <c r="U147" s="1">
        <v>0</v>
      </c>
      <c r="V147" s="7" t="s">
        <v>696</v>
      </c>
      <c r="W147" s="2" t="e">
        <v>#N/A</v>
      </c>
      <c r="X147" s="2" t="e">
        <v>#N/A</v>
      </c>
      <c r="Z147" s="7" t="s">
        <v>696</v>
      </c>
      <c r="AA147" s="67" t="e">
        <v>#N/A</v>
      </c>
      <c r="AB147" s="67" t="e">
        <v>#N/A</v>
      </c>
      <c r="AC147" s="67" t="e">
        <v>#N/A</v>
      </c>
      <c r="AD147" s="67" t="e">
        <v>#N/A</v>
      </c>
      <c r="AE147" s="67" t="e">
        <v>#N/A</v>
      </c>
      <c r="AF147" s="67" t="e">
        <v>#N/A</v>
      </c>
      <c r="AG147" s="67" t="e">
        <v>#N/A</v>
      </c>
      <c r="AH147" s="67" t="e">
        <v>#N/A</v>
      </c>
      <c r="AI147" s="67" t="e">
        <v>#N/A</v>
      </c>
      <c r="AJ147" s="67" t="e">
        <v>#N/A</v>
      </c>
      <c r="AK147" s="67" t="e">
        <v>#N/A</v>
      </c>
      <c r="AL147" s="67" t="e">
        <v>#N/A</v>
      </c>
      <c r="AM147" s="45"/>
      <c r="AN147" s="65" t="s">
        <v>278</v>
      </c>
      <c r="AO147" s="43"/>
      <c r="AP147" s="1" t="e">
        <v>#REF!</v>
      </c>
      <c r="AQ147" s="1" t="e">
        <v>#REF!</v>
      </c>
      <c r="AR147" s="1"/>
    </row>
    <row r="148" spans="1:44" x14ac:dyDescent="0.35">
      <c r="A148" s="2">
        <v>324</v>
      </c>
      <c r="B148" s="13" t="s">
        <v>525</v>
      </c>
      <c r="C148" s="1" t="s">
        <v>280</v>
      </c>
      <c r="D148" s="1" t="s">
        <v>281</v>
      </c>
      <c r="E148" s="2">
        <v>324</v>
      </c>
      <c r="F148" t="s">
        <v>842</v>
      </c>
      <c r="G148" t="s">
        <v>842</v>
      </c>
      <c r="K148" s="19" t="s">
        <v>822</v>
      </c>
      <c r="L148" s="19" t="s">
        <v>822</v>
      </c>
      <c r="N148" s="66" t="s">
        <v>822</v>
      </c>
      <c r="O148" s="68" t="s">
        <v>822</v>
      </c>
      <c r="P148" s="2" t="s">
        <v>822</v>
      </c>
      <c r="Q148" s="2">
        <v>324</v>
      </c>
      <c r="S148" s="1" t="s">
        <v>560</v>
      </c>
      <c r="U148" s="1" t="s">
        <v>560</v>
      </c>
      <c r="V148" s="7" t="s">
        <v>697</v>
      </c>
      <c r="W148" s="2" t="s">
        <v>837</v>
      </c>
      <c r="X148" s="2" t="s">
        <v>843</v>
      </c>
      <c r="Z148" s="7" t="s">
        <v>697</v>
      </c>
      <c r="AA148" s="67">
        <v>1</v>
      </c>
      <c r="AB148" s="67">
        <v>1</v>
      </c>
      <c r="AC148" s="67">
        <v>1</v>
      </c>
      <c r="AD148" s="67">
        <v>1</v>
      </c>
      <c r="AE148" s="67">
        <v>1</v>
      </c>
      <c r="AF148" s="67">
        <v>1</v>
      </c>
      <c r="AG148" s="67">
        <v>1</v>
      </c>
      <c r="AH148" s="67">
        <v>1</v>
      </c>
      <c r="AI148" s="67" t="s">
        <v>844</v>
      </c>
      <c r="AJ148" s="67" t="s">
        <v>844</v>
      </c>
      <c r="AK148" s="67" t="s">
        <v>844</v>
      </c>
      <c r="AL148" s="67" t="s">
        <v>844</v>
      </c>
      <c r="AM148" s="45"/>
      <c r="AN148" s="65" t="s">
        <v>280</v>
      </c>
      <c r="AO148" s="43"/>
      <c r="AP148" s="1" t="e">
        <v>#REF!</v>
      </c>
      <c r="AQ148" s="1" t="e">
        <v>#REF!</v>
      </c>
      <c r="AR148" s="1"/>
    </row>
    <row r="149" spans="1:44" x14ac:dyDescent="0.35">
      <c r="A149" s="2">
        <v>325</v>
      </c>
      <c r="B149" s="13" t="s">
        <v>525</v>
      </c>
      <c r="C149" s="1" t="s">
        <v>282</v>
      </c>
      <c r="D149" s="1" t="s">
        <v>283</v>
      </c>
      <c r="E149" s="2">
        <v>325</v>
      </c>
      <c r="F149" t="e">
        <v>#N/A</v>
      </c>
      <c r="G149" t="e">
        <v>#N/A</v>
      </c>
      <c r="K149" s="19" t="e">
        <v>#N/A</v>
      </c>
      <c r="L149" s="19" t="e">
        <v>#N/A</v>
      </c>
      <c r="N149" s="66" t="e">
        <v>#N/A</v>
      </c>
      <c r="O149" s="68" t="e">
        <v>#N/A</v>
      </c>
      <c r="P149" s="2" t="e">
        <v>#N/A</v>
      </c>
      <c r="Q149" s="2">
        <v>325</v>
      </c>
      <c r="S149" s="1" t="e">
        <v>#N/A</v>
      </c>
      <c r="U149" s="1" t="e">
        <v>#N/A</v>
      </c>
      <c r="V149" s="7" t="s">
        <v>698</v>
      </c>
      <c r="W149" s="2" t="e">
        <v>#N/A</v>
      </c>
      <c r="X149" s="2" t="e">
        <v>#N/A</v>
      </c>
      <c r="Z149" s="7" t="s">
        <v>698</v>
      </c>
      <c r="AA149" s="67" t="e">
        <v>#N/A</v>
      </c>
      <c r="AB149" s="67" t="e">
        <v>#N/A</v>
      </c>
      <c r="AC149" s="67" t="e">
        <v>#N/A</v>
      </c>
      <c r="AD149" s="67" t="e">
        <v>#N/A</v>
      </c>
      <c r="AE149" s="67" t="e">
        <v>#N/A</v>
      </c>
      <c r="AF149" s="67" t="e">
        <v>#N/A</v>
      </c>
      <c r="AG149" s="67" t="e">
        <v>#N/A</v>
      </c>
      <c r="AH149" s="67" t="e">
        <v>#N/A</v>
      </c>
      <c r="AI149" s="67" t="e">
        <v>#N/A</v>
      </c>
      <c r="AJ149" s="67" t="e">
        <v>#N/A</v>
      </c>
      <c r="AK149" s="67" t="e">
        <v>#N/A</v>
      </c>
      <c r="AL149" s="67" t="e">
        <v>#N/A</v>
      </c>
      <c r="AM149" s="45"/>
      <c r="AN149" s="65" t="s">
        <v>282</v>
      </c>
      <c r="AO149" s="43"/>
      <c r="AP149" s="1" t="e">
        <v>#REF!</v>
      </c>
      <c r="AQ149" s="1" t="e">
        <v>#REF!</v>
      </c>
      <c r="AR149" s="1"/>
    </row>
    <row r="150" spans="1:44" x14ac:dyDescent="0.35">
      <c r="A150" s="2">
        <v>327</v>
      </c>
      <c r="B150" s="13" t="s">
        <v>525</v>
      </c>
      <c r="C150" s="1" t="s">
        <v>284</v>
      </c>
      <c r="D150" s="1" t="s">
        <v>285</v>
      </c>
      <c r="E150" s="2">
        <v>327</v>
      </c>
      <c r="F150" t="s">
        <v>842</v>
      </c>
      <c r="G150" t="s">
        <v>842</v>
      </c>
      <c r="K150" s="19" t="s">
        <v>822</v>
      </c>
      <c r="L150" s="19" t="s">
        <v>822</v>
      </c>
      <c r="N150" s="66" t="s">
        <v>822</v>
      </c>
      <c r="O150" s="68" t="s">
        <v>822</v>
      </c>
      <c r="P150" s="2" t="s">
        <v>822</v>
      </c>
      <c r="Q150" s="2">
        <v>327</v>
      </c>
      <c r="S150" s="1" t="s">
        <v>560</v>
      </c>
      <c r="U150" s="1" t="s">
        <v>560</v>
      </c>
      <c r="V150" s="7" t="s">
        <v>699</v>
      </c>
      <c r="W150" s="2">
        <v>0</v>
      </c>
      <c r="X150" s="2" t="s">
        <v>843</v>
      </c>
      <c r="Z150" s="7" t="s">
        <v>699</v>
      </c>
      <c r="AA150" s="67">
        <v>1</v>
      </c>
      <c r="AB150" s="67">
        <v>1</v>
      </c>
      <c r="AC150" s="67">
        <v>1</v>
      </c>
      <c r="AD150" s="67">
        <v>1</v>
      </c>
      <c r="AE150" s="67">
        <v>1</v>
      </c>
      <c r="AF150" s="67">
        <v>1</v>
      </c>
      <c r="AG150" s="67">
        <v>1</v>
      </c>
      <c r="AH150" s="67">
        <v>1</v>
      </c>
      <c r="AI150" s="67" t="s">
        <v>844</v>
      </c>
      <c r="AJ150" s="67" t="s">
        <v>844</v>
      </c>
      <c r="AK150" s="67" t="s">
        <v>844</v>
      </c>
      <c r="AL150" s="67" t="s">
        <v>844</v>
      </c>
      <c r="AM150" s="45"/>
      <c r="AN150" s="65" t="s">
        <v>284</v>
      </c>
      <c r="AO150" s="43"/>
      <c r="AP150" s="1" t="e">
        <v>#REF!</v>
      </c>
      <c r="AQ150" s="1" t="e">
        <v>#REF!</v>
      </c>
      <c r="AR150" s="1"/>
    </row>
    <row r="151" spans="1:44" x14ac:dyDescent="0.35">
      <c r="A151" s="2">
        <v>328</v>
      </c>
      <c r="B151" s="13" t="s">
        <v>525</v>
      </c>
      <c r="C151" s="1" t="s">
        <v>286</v>
      </c>
      <c r="D151" s="1" t="s">
        <v>287</v>
      </c>
      <c r="E151" s="2">
        <v>328</v>
      </c>
      <c r="F151" t="e">
        <v>#N/A</v>
      </c>
      <c r="G151" t="e">
        <v>#N/A</v>
      </c>
      <c r="K151" s="19" t="e">
        <v>#N/A</v>
      </c>
      <c r="L151" s="19" t="e">
        <v>#N/A</v>
      </c>
      <c r="N151" s="66" t="e">
        <v>#N/A</v>
      </c>
      <c r="O151" s="68" t="e">
        <v>#N/A</v>
      </c>
      <c r="P151" s="2" t="e">
        <v>#N/A</v>
      </c>
      <c r="Q151" s="2">
        <v>328</v>
      </c>
      <c r="S151" s="1" t="s">
        <v>560</v>
      </c>
      <c r="U151" s="1" t="s">
        <v>560</v>
      </c>
      <c r="V151" s="7" t="s">
        <v>700</v>
      </c>
      <c r="W151" s="2" t="e">
        <v>#N/A</v>
      </c>
      <c r="X151" s="2" t="e">
        <v>#N/A</v>
      </c>
      <c r="Z151" s="7" t="s">
        <v>700</v>
      </c>
      <c r="AA151" s="67" t="e">
        <v>#N/A</v>
      </c>
      <c r="AB151" s="67" t="e">
        <v>#N/A</v>
      </c>
      <c r="AC151" s="67" t="e">
        <v>#N/A</v>
      </c>
      <c r="AD151" s="67" t="e">
        <v>#N/A</v>
      </c>
      <c r="AE151" s="67" t="e">
        <v>#N/A</v>
      </c>
      <c r="AF151" s="67" t="e">
        <v>#N/A</v>
      </c>
      <c r="AG151" s="67" t="e">
        <v>#N/A</v>
      </c>
      <c r="AH151" s="67" t="e">
        <v>#N/A</v>
      </c>
      <c r="AI151" s="67" t="e">
        <v>#N/A</v>
      </c>
      <c r="AJ151" s="67" t="e">
        <v>#N/A</v>
      </c>
      <c r="AK151" s="67" t="e">
        <v>#N/A</v>
      </c>
      <c r="AL151" s="67" t="e">
        <v>#N/A</v>
      </c>
      <c r="AM151" s="45"/>
      <c r="AN151" s="65" t="s">
        <v>286</v>
      </c>
      <c r="AO151" s="43"/>
      <c r="AP151" s="1" t="e">
        <v>#REF!</v>
      </c>
      <c r="AQ151" s="1" t="e">
        <v>#REF!</v>
      </c>
      <c r="AR151" s="1"/>
    </row>
    <row r="152" spans="1:44" x14ac:dyDescent="0.35">
      <c r="A152" s="2">
        <v>331</v>
      </c>
      <c r="B152" s="13" t="s">
        <v>525</v>
      </c>
      <c r="C152" s="1" t="s">
        <v>288</v>
      </c>
      <c r="D152" s="1" t="s">
        <v>289</v>
      </c>
      <c r="E152" s="2">
        <v>331</v>
      </c>
      <c r="F152" t="s">
        <v>842</v>
      </c>
      <c r="G152" t="s">
        <v>841</v>
      </c>
      <c r="K152" s="19">
        <v>0</v>
      </c>
      <c r="L152" s="19" t="s">
        <v>822</v>
      </c>
      <c r="N152" s="66" t="s">
        <v>822</v>
      </c>
      <c r="O152" s="68" t="s">
        <v>822</v>
      </c>
      <c r="P152" s="2" t="s">
        <v>822</v>
      </c>
      <c r="Q152" s="2">
        <v>331</v>
      </c>
      <c r="S152" s="1" t="s">
        <v>560</v>
      </c>
      <c r="U152" s="1" t="s">
        <v>560</v>
      </c>
      <c r="V152" s="7" t="s">
        <v>701</v>
      </c>
      <c r="W152" s="2">
        <v>0</v>
      </c>
      <c r="X152" s="2">
        <v>0</v>
      </c>
      <c r="Z152" s="7" t="s">
        <v>701</v>
      </c>
      <c r="AA152" s="67">
        <v>1</v>
      </c>
      <c r="AB152" s="67">
        <v>1</v>
      </c>
      <c r="AC152" s="67">
        <v>1</v>
      </c>
      <c r="AD152" s="67">
        <v>1</v>
      </c>
      <c r="AE152" s="67">
        <v>1</v>
      </c>
      <c r="AF152" s="67">
        <v>1</v>
      </c>
      <c r="AG152" s="67">
        <v>1</v>
      </c>
      <c r="AH152" s="67">
        <v>1</v>
      </c>
      <c r="AI152" s="67" t="s">
        <v>844</v>
      </c>
      <c r="AJ152" s="67" t="s">
        <v>844</v>
      </c>
      <c r="AK152" s="67" t="s">
        <v>844</v>
      </c>
      <c r="AL152" s="67" t="s">
        <v>844</v>
      </c>
      <c r="AM152" s="45"/>
      <c r="AN152" s="65" t="s">
        <v>288</v>
      </c>
      <c r="AO152" s="43"/>
      <c r="AP152" s="1" t="e">
        <v>#REF!</v>
      </c>
      <c r="AQ152" s="1" t="e">
        <v>#REF!</v>
      </c>
      <c r="AR152" s="1"/>
    </row>
    <row r="153" spans="1:44" x14ac:dyDescent="0.35">
      <c r="A153" s="2">
        <v>332</v>
      </c>
      <c r="B153" s="13" t="s">
        <v>525</v>
      </c>
      <c r="C153" s="1" t="s">
        <v>290</v>
      </c>
      <c r="D153" s="1" t="s">
        <v>291</v>
      </c>
      <c r="E153" s="2">
        <v>332</v>
      </c>
      <c r="F153" t="s">
        <v>842</v>
      </c>
      <c r="G153" t="s">
        <v>842</v>
      </c>
      <c r="K153" s="19" t="s">
        <v>822</v>
      </c>
      <c r="L153" s="19" t="s">
        <v>822</v>
      </c>
      <c r="N153" s="66" t="s">
        <v>822</v>
      </c>
      <c r="O153" s="68" t="s">
        <v>822</v>
      </c>
      <c r="P153" s="2" t="s">
        <v>822</v>
      </c>
      <c r="Q153" s="2">
        <v>332</v>
      </c>
      <c r="S153" s="1" t="s">
        <v>560</v>
      </c>
      <c r="U153" s="1" t="s">
        <v>560</v>
      </c>
      <c r="V153" s="7" t="s">
        <v>702</v>
      </c>
      <c r="W153" s="2">
        <v>0</v>
      </c>
      <c r="X153" s="2" t="s">
        <v>843</v>
      </c>
      <c r="Z153" s="7" t="s">
        <v>702</v>
      </c>
      <c r="AA153" s="67">
        <v>1</v>
      </c>
      <c r="AB153" s="67">
        <v>1</v>
      </c>
      <c r="AC153" s="67">
        <v>1</v>
      </c>
      <c r="AD153" s="67">
        <v>1</v>
      </c>
      <c r="AE153" s="67">
        <v>1</v>
      </c>
      <c r="AF153" s="67">
        <v>1</v>
      </c>
      <c r="AG153" s="67">
        <v>1</v>
      </c>
      <c r="AH153" s="67">
        <v>1</v>
      </c>
      <c r="AI153" s="67" t="s">
        <v>844</v>
      </c>
      <c r="AJ153" s="67" t="s">
        <v>844</v>
      </c>
      <c r="AK153" s="67" t="s">
        <v>844</v>
      </c>
      <c r="AL153" s="67" t="s">
        <v>844</v>
      </c>
      <c r="AM153" s="45"/>
      <c r="AN153" s="65" t="s">
        <v>290</v>
      </c>
      <c r="AO153" s="43"/>
      <c r="AP153" s="1" t="e">
        <v>#REF!</v>
      </c>
      <c r="AQ153" s="1" t="e">
        <v>#REF!</v>
      </c>
      <c r="AR153" s="1"/>
    </row>
    <row r="154" spans="1:44" x14ac:dyDescent="0.35">
      <c r="A154" s="2">
        <v>333</v>
      </c>
      <c r="B154" s="13" t="s">
        <v>525</v>
      </c>
      <c r="C154" s="1" t="s">
        <v>292</v>
      </c>
      <c r="D154" s="1" t="s">
        <v>293</v>
      </c>
      <c r="E154" s="2">
        <v>333</v>
      </c>
      <c r="F154" t="s">
        <v>842</v>
      </c>
      <c r="G154" t="s">
        <v>842</v>
      </c>
      <c r="K154" s="19" t="s">
        <v>822</v>
      </c>
      <c r="L154" s="19" t="s">
        <v>822</v>
      </c>
      <c r="N154" s="66">
        <v>0</v>
      </c>
      <c r="O154" s="68">
        <v>0</v>
      </c>
      <c r="P154" s="2" t="s">
        <v>822</v>
      </c>
      <c r="Q154" s="2">
        <v>333</v>
      </c>
      <c r="S154" s="1" t="s">
        <v>560</v>
      </c>
      <c r="U154" s="1" t="s">
        <v>560</v>
      </c>
      <c r="V154" s="7" t="s">
        <v>703</v>
      </c>
      <c r="W154" s="2">
        <v>0</v>
      </c>
      <c r="X154" s="2" t="s">
        <v>843</v>
      </c>
      <c r="Z154" s="7" t="s">
        <v>703</v>
      </c>
      <c r="AA154" s="67">
        <v>1</v>
      </c>
      <c r="AB154" s="67">
        <v>1</v>
      </c>
      <c r="AC154" s="67">
        <v>1</v>
      </c>
      <c r="AD154" s="67">
        <v>1</v>
      </c>
      <c r="AE154" s="67">
        <v>1</v>
      </c>
      <c r="AF154" s="67">
        <v>1</v>
      </c>
      <c r="AG154" s="67">
        <v>1</v>
      </c>
      <c r="AH154" s="67">
        <v>1</v>
      </c>
      <c r="AI154" s="67" t="s">
        <v>844</v>
      </c>
      <c r="AJ154" s="67" t="s">
        <v>844</v>
      </c>
      <c r="AK154" s="67" t="s">
        <v>844</v>
      </c>
      <c r="AL154" s="67" t="s">
        <v>844</v>
      </c>
      <c r="AM154" s="45"/>
      <c r="AN154" s="65" t="s">
        <v>292</v>
      </c>
      <c r="AO154" s="43"/>
      <c r="AP154" s="1" t="e">
        <v>#REF!</v>
      </c>
      <c r="AQ154" s="1" t="e">
        <v>#REF!</v>
      </c>
      <c r="AR154" s="1"/>
    </row>
    <row r="155" spans="1:44" x14ac:dyDescent="0.35">
      <c r="A155" s="2">
        <v>337</v>
      </c>
      <c r="B155" s="13" t="s">
        <v>525</v>
      </c>
      <c r="C155" s="1" t="s">
        <v>294</v>
      </c>
      <c r="D155" s="1" t="s">
        <v>295</v>
      </c>
      <c r="E155" s="2">
        <v>337</v>
      </c>
      <c r="F155" t="s">
        <v>842</v>
      </c>
      <c r="G155" t="s">
        <v>842</v>
      </c>
      <c r="K155" s="19" t="s">
        <v>822</v>
      </c>
      <c r="L155" s="19" t="s">
        <v>822</v>
      </c>
      <c r="N155" s="66" t="s">
        <v>822</v>
      </c>
      <c r="O155" s="68" t="s">
        <v>822</v>
      </c>
      <c r="P155" s="2" t="s">
        <v>822</v>
      </c>
      <c r="Q155" s="2">
        <v>337</v>
      </c>
      <c r="S155" s="1" t="s">
        <v>560</v>
      </c>
      <c r="U155" s="1">
        <v>0</v>
      </c>
      <c r="V155" s="7" t="s">
        <v>704</v>
      </c>
      <c r="W155" s="2" t="s">
        <v>837</v>
      </c>
      <c r="X155" s="2" t="s">
        <v>843</v>
      </c>
      <c r="Z155" s="7" t="s">
        <v>704</v>
      </c>
      <c r="AA155" s="67">
        <v>1</v>
      </c>
      <c r="AB155" s="67">
        <v>1</v>
      </c>
      <c r="AC155" s="67">
        <v>1</v>
      </c>
      <c r="AD155" s="67">
        <v>1</v>
      </c>
      <c r="AE155" s="67">
        <v>1</v>
      </c>
      <c r="AF155" s="67">
        <v>1</v>
      </c>
      <c r="AG155" s="67">
        <v>1</v>
      </c>
      <c r="AH155" s="67">
        <v>1</v>
      </c>
      <c r="AI155" s="67" t="s">
        <v>844</v>
      </c>
      <c r="AJ155" s="67" t="s">
        <v>844</v>
      </c>
      <c r="AK155" s="67" t="s">
        <v>844</v>
      </c>
      <c r="AL155" s="67" t="s">
        <v>844</v>
      </c>
      <c r="AM155" s="45"/>
      <c r="AN155" s="65" t="s">
        <v>294</v>
      </c>
      <c r="AO155" s="43"/>
      <c r="AP155" s="1" t="e">
        <v>#REF!</v>
      </c>
      <c r="AQ155" s="1" t="e">
        <v>#REF!</v>
      </c>
      <c r="AR155" s="1"/>
    </row>
    <row r="156" spans="1:44" x14ac:dyDescent="0.35">
      <c r="A156" s="2">
        <v>338</v>
      </c>
      <c r="B156" s="13" t="s">
        <v>525</v>
      </c>
      <c r="C156" s="1" t="s">
        <v>296</v>
      </c>
      <c r="D156" s="1" t="s">
        <v>297</v>
      </c>
      <c r="E156" s="2">
        <v>338</v>
      </c>
      <c r="F156" t="s">
        <v>842</v>
      </c>
      <c r="G156" t="s">
        <v>842</v>
      </c>
      <c r="K156" s="19" t="s">
        <v>822</v>
      </c>
      <c r="L156" s="19" t="s">
        <v>822</v>
      </c>
      <c r="N156" s="66">
        <v>0</v>
      </c>
      <c r="O156" s="68">
        <v>0</v>
      </c>
      <c r="P156" s="2" t="s">
        <v>822</v>
      </c>
      <c r="Q156" s="2">
        <v>338</v>
      </c>
      <c r="S156" s="1" t="s">
        <v>560</v>
      </c>
      <c r="U156" s="1" t="s">
        <v>560</v>
      </c>
      <c r="V156" s="7" t="s">
        <v>705</v>
      </c>
      <c r="W156" s="2" t="e">
        <v>#N/A</v>
      </c>
      <c r="X156" s="2" t="e">
        <v>#N/A</v>
      </c>
      <c r="Z156" s="7" t="s">
        <v>705</v>
      </c>
      <c r="AA156" s="67" t="e">
        <v>#N/A</v>
      </c>
      <c r="AB156" s="67" t="e">
        <v>#N/A</v>
      </c>
      <c r="AC156" s="67" t="e">
        <v>#N/A</v>
      </c>
      <c r="AD156" s="67" t="e">
        <v>#N/A</v>
      </c>
      <c r="AE156" s="67" t="e">
        <v>#N/A</v>
      </c>
      <c r="AF156" s="67" t="e">
        <v>#N/A</v>
      </c>
      <c r="AG156" s="67" t="e">
        <v>#N/A</v>
      </c>
      <c r="AH156" s="67" t="e">
        <v>#N/A</v>
      </c>
      <c r="AI156" s="67" t="e">
        <v>#N/A</v>
      </c>
      <c r="AJ156" s="67" t="e">
        <v>#N/A</v>
      </c>
      <c r="AK156" s="67" t="e">
        <v>#N/A</v>
      </c>
      <c r="AL156" s="67" t="e">
        <v>#N/A</v>
      </c>
      <c r="AM156" s="45"/>
      <c r="AN156" s="65" t="s">
        <v>296</v>
      </c>
      <c r="AO156" s="43"/>
      <c r="AP156" s="1" t="e">
        <v>#REF!</v>
      </c>
      <c r="AQ156" s="1" t="e">
        <v>#REF!</v>
      </c>
      <c r="AR156" s="1"/>
    </row>
    <row r="157" spans="1:44" x14ac:dyDescent="0.35">
      <c r="A157" s="2">
        <v>339</v>
      </c>
      <c r="B157" s="13" t="s">
        <v>525</v>
      </c>
      <c r="C157" s="1" t="s">
        <v>298</v>
      </c>
      <c r="D157" s="1" t="s">
        <v>299</v>
      </c>
      <c r="E157" s="2">
        <v>339</v>
      </c>
      <c r="F157" t="s">
        <v>842</v>
      </c>
      <c r="G157" t="s">
        <v>842</v>
      </c>
      <c r="K157" s="19" t="s">
        <v>822</v>
      </c>
      <c r="L157" s="19" t="s">
        <v>822</v>
      </c>
      <c r="N157" s="66" t="s">
        <v>822</v>
      </c>
      <c r="O157" s="68" t="s">
        <v>822</v>
      </c>
      <c r="P157" s="2" t="s">
        <v>822</v>
      </c>
      <c r="Q157" s="2">
        <v>339</v>
      </c>
      <c r="S157" s="1" t="s">
        <v>560</v>
      </c>
      <c r="U157" s="1" t="s">
        <v>560</v>
      </c>
      <c r="V157" s="7" t="s">
        <v>706</v>
      </c>
      <c r="W157" s="2" t="s">
        <v>837</v>
      </c>
      <c r="X157" s="2">
        <v>0</v>
      </c>
      <c r="Z157" s="7" t="s">
        <v>706</v>
      </c>
      <c r="AA157" s="67">
        <v>1</v>
      </c>
      <c r="AB157" s="67">
        <v>1</v>
      </c>
      <c r="AC157" s="67">
        <v>1</v>
      </c>
      <c r="AD157" s="67">
        <v>1</v>
      </c>
      <c r="AE157" s="67">
        <v>1</v>
      </c>
      <c r="AF157" s="67">
        <v>1</v>
      </c>
      <c r="AG157" s="67">
        <v>1</v>
      </c>
      <c r="AH157" s="67">
        <v>1</v>
      </c>
      <c r="AI157" s="67" t="s">
        <v>844</v>
      </c>
      <c r="AJ157" s="67" t="s">
        <v>844</v>
      </c>
      <c r="AK157" s="67" t="s">
        <v>844</v>
      </c>
      <c r="AL157" s="67" t="s">
        <v>844</v>
      </c>
      <c r="AM157" s="45"/>
      <c r="AN157" s="65" t="s">
        <v>298</v>
      </c>
      <c r="AO157" s="43"/>
      <c r="AP157" s="1" t="e">
        <v>#REF!</v>
      </c>
      <c r="AQ157" s="1" t="e">
        <v>#REF!</v>
      </c>
      <c r="AR157" s="1"/>
    </row>
    <row r="158" spans="1:44" x14ac:dyDescent="0.35">
      <c r="A158" s="2">
        <v>341</v>
      </c>
      <c r="B158" s="13" t="s">
        <v>525</v>
      </c>
      <c r="C158" s="1" t="s">
        <v>300</v>
      </c>
      <c r="D158" s="1" t="s">
        <v>301</v>
      </c>
      <c r="E158" s="2">
        <v>341</v>
      </c>
      <c r="F158" t="s">
        <v>842</v>
      </c>
      <c r="G158" t="s">
        <v>842</v>
      </c>
      <c r="K158" s="19" t="s">
        <v>822</v>
      </c>
      <c r="L158" s="19" t="s">
        <v>822</v>
      </c>
      <c r="N158" s="66" t="s">
        <v>822</v>
      </c>
      <c r="O158" s="68" t="s">
        <v>822</v>
      </c>
      <c r="P158" s="2" t="s">
        <v>822</v>
      </c>
      <c r="Q158" s="2">
        <v>341</v>
      </c>
      <c r="S158" s="1" t="s">
        <v>560</v>
      </c>
      <c r="U158" s="1">
        <v>0</v>
      </c>
      <c r="V158" s="7" t="s">
        <v>707</v>
      </c>
      <c r="W158" s="2" t="s">
        <v>837</v>
      </c>
      <c r="X158" s="2">
        <v>0</v>
      </c>
      <c r="Z158" s="7" t="s">
        <v>707</v>
      </c>
      <c r="AA158" s="67">
        <v>1</v>
      </c>
      <c r="AB158" s="67">
        <v>1</v>
      </c>
      <c r="AC158" s="67">
        <v>1</v>
      </c>
      <c r="AD158" s="67">
        <v>1</v>
      </c>
      <c r="AE158" s="67">
        <v>1</v>
      </c>
      <c r="AF158" s="67">
        <v>1</v>
      </c>
      <c r="AG158" s="67">
        <v>1</v>
      </c>
      <c r="AH158" s="67">
        <v>1</v>
      </c>
      <c r="AI158" s="67" t="s">
        <v>844</v>
      </c>
      <c r="AJ158" s="67" t="s">
        <v>844</v>
      </c>
      <c r="AK158" s="67" t="s">
        <v>844</v>
      </c>
      <c r="AL158" s="67" t="s">
        <v>844</v>
      </c>
      <c r="AM158" s="45"/>
      <c r="AN158" s="65" t="s">
        <v>300</v>
      </c>
      <c r="AO158" s="43"/>
      <c r="AP158" s="1" t="e">
        <v>#REF!</v>
      </c>
      <c r="AQ158" s="1" t="e">
        <v>#REF!</v>
      </c>
      <c r="AR158" s="1"/>
    </row>
    <row r="159" spans="1:44" x14ac:dyDescent="0.35">
      <c r="A159" s="2">
        <v>342</v>
      </c>
      <c r="B159" s="13" t="s">
        <v>525</v>
      </c>
      <c r="C159" s="1" t="s">
        <v>302</v>
      </c>
      <c r="D159" s="1" t="s">
        <v>303</v>
      </c>
      <c r="E159" s="2">
        <v>342</v>
      </c>
      <c r="F159" t="s">
        <v>842</v>
      </c>
      <c r="G159" t="s">
        <v>842</v>
      </c>
      <c r="K159" s="19" t="s">
        <v>822</v>
      </c>
      <c r="L159" s="19" t="s">
        <v>822</v>
      </c>
      <c r="N159" s="66">
        <v>0</v>
      </c>
      <c r="O159" s="68" t="s">
        <v>822</v>
      </c>
      <c r="P159" s="2" t="s">
        <v>822</v>
      </c>
      <c r="Q159" s="2">
        <v>342</v>
      </c>
      <c r="S159" s="1" t="s">
        <v>560</v>
      </c>
      <c r="U159" s="1">
        <v>0</v>
      </c>
      <c r="V159" s="7" t="s">
        <v>708</v>
      </c>
      <c r="W159" s="2" t="s">
        <v>837</v>
      </c>
      <c r="X159" s="2">
        <v>0</v>
      </c>
      <c r="Z159" s="7" t="s">
        <v>708</v>
      </c>
      <c r="AA159" s="67">
        <v>1</v>
      </c>
      <c r="AB159" s="67">
        <v>1</v>
      </c>
      <c r="AC159" s="67">
        <v>1</v>
      </c>
      <c r="AD159" s="67" t="s">
        <v>844</v>
      </c>
      <c r="AE159" s="67">
        <v>1</v>
      </c>
      <c r="AF159" s="67">
        <v>1</v>
      </c>
      <c r="AG159" s="67">
        <v>1</v>
      </c>
      <c r="AH159" s="67">
        <v>1</v>
      </c>
      <c r="AI159" s="67" t="s">
        <v>844</v>
      </c>
      <c r="AJ159" s="67" t="s">
        <v>844</v>
      </c>
      <c r="AK159" s="67" t="s">
        <v>844</v>
      </c>
      <c r="AL159" s="67" t="s">
        <v>844</v>
      </c>
      <c r="AM159" s="45"/>
      <c r="AN159" s="65" t="s">
        <v>302</v>
      </c>
      <c r="AO159" s="43"/>
      <c r="AP159" s="1" t="e">
        <v>#REF!</v>
      </c>
      <c r="AQ159" s="1" t="e">
        <v>#REF!</v>
      </c>
      <c r="AR159" s="1"/>
    </row>
    <row r="160" spans="1:44" x14ac:dyDescent="0.35">
      <c r="A160" s="2">
        <v>343</v>
      </c>
      <c r="B160" s="13" t="s">
        <v>525</v>
      </c>
      <c r="C160" s="1" t="s">
        <v>304</v>
      </c>
      <c r="D160" s="1" t="s">
        <v>305</v>
      </c>
      <c r="E160" s="2">
        <v>343</v>
      </c>
      <c r="F160" t="s">
        <v>842</v>
      </c>
      <c r="G160" t="s">
        <v>842</v>
      </c>
      <c r="K160" s="19">
        <v>0</v>
      </c>
      <c r="L160" s="19">
        <v>0</v>
      </c>
      <c r="N160" s="66">
        <v>0</v>
      </c>
      <c r="O160" s="68" t="s">
        <v>822</v>
      </c>
      <c r="P160" s="2" t="s">
        <v>822</v>
      </c>
      <c r="Q160" s="2">
        <v>343</v>
      </c>
      <c r="S160" s="1" t="s">
        <v>560</v>
      </c>
      <c r="U160" s="1" t="s">
        <v>560</v>
      </c>
      <c r="V160" s="7" t="s">
        <v>709</v>
      </c>
      <c r="W160" s="2" t="s">
        <v>837</v>
      </c>
      <c r="X160" s="2">
        <v>0</v>
      </c>
      <c r="Z160" s="7" t="s">
        <v>709</v>
      </c>
      <c r="AA160" s="67">
        <v>1</v>
      </c>
      <c r="AB160" s="67">
        <v>1</v>
      </c>
      <c r="AC160" s="67">
        <v>1</v>
      </c>
      <c r="AD160" s="67">
        <v>1</v>
      </c>
      <c r="AE160" s="67">
        <v>1</v>
      </c>
      <c r="AF160" s="67">
        <v>1</v>
      </c>
      <c r="AG160" s="67">
        <v>1</v>
      </c>
      <c r="AH160" s="67">
        <v>1</v>
      </c>
      <c r="AI160" s="67" t="s">
        <v>844</v>
      </c>
      <c r="AJ160" s="67" t="s">
        <v>844</v>
      </c>
      <c r="AK160" s="67" t="s">
        <v>844</v>
      </c>
      <c r="AL160" s="67" t="s">
        <v>844</v>
      </c>
      <c r="AM160" s="45"/>
      <c r="AN160" s="65" t="s">
        <v>304</v>
      </c>
      <c r="AO160" s="43"/>
      <c r="AP160" s="1" t="e">
        <v>#REF!</v>
      </c>
      <c r="AQ160" s="1" t="e">
        <v>#REF!</v>
      </c>
      <c r="AR160" s="1"/>
    </row>
    <row r="161" spans="1:44" x14ac:dyDescent="0.35">
      <c r="A161" s="2">
        <v>344</v>
      </c>
      <c r="B161" s="13" t="s">
        <v>525</v>
      </c>
      <c r="C161" s="26" t="s">
        <v>306</v>
      </c>
      <c r="D161" s="1" t="s">
        <v>307</v>
      </c>
      <c r="E161" s="2">
        <v>344</v>
      </c>
      <c r="F161" t="e">
        <v>#N/A</v>
      </c>
      <c r="G161" t="e">
        <v>#N/A</v>
      </c>
      <c r="K161" s="19" t="e">
        <v>#N/A</v>
      </c>
      <c r="L161" s="19" t="e">
        <v>#N/A</v>
      </c>
      <c r="N161" s="66" t="e">
        <v>#N/A</v>
      </c>
      <c r="O161" s="68" t="e">
        <v>#N/A</v>
      </c>
      <c r="P161" s="2" t="e">
        <v>#N/A</v>
      </c>
      <c r="Q161" s="2">
        <v>344</v>
      </c>
      <c r="S161" s="1" t="e">
        <v>#N/A</v>
      </c>
      <c r="U161" s="1" t="e">
        <v>#N/A</v>
      </c>
      <c r="V161" s="7" t="s">
        <v>710</v>
      </c>
      <c r="W161" s="2" t="e">
        <v>#N/A</v>
      </c>
      <c r="X161" s="2" t="e">
        <v>#N/A</v>
      </c>
      <c r="Z161" s="7" t="s">
        <v>710</v>
      </c>
      <c r="AA161" s="67" t="e">
        <v>#N/A</v>
      </c>
      <c r="AB161" s="67" t="e">
        <v>#N/A</v>
      </c>
      <c r="AC161" s="67" t="e">
        <v>#N/A</v>
      </c>
      <c r="AD161" s="67" t="e">
        <v>#N/A</v>
      </c>
      <c r="AE161" s="67" t="e">
        <v>#N/A</v>
      </c>
      <c r="AF161" s="67" t="e">
        <v>#N/A</v>
      </c>
      <c r="AG161" s="67" t="e">
        <v>#N/A</v>
      </c>
      <c r="AH161" s="67" t="e">
        <v>#N/A</v>
      </c>
      <c r="AI161" s="67" t="e">
        <v>#N/A</v>
      </c>
      <c r="AJ161" s="67" t="e">
        <v>#N/A</v>
      </c>
      <c r="AK161" s="67" t="e">
        <v>#N/A</v>
      </c>
      <c r="AL161" s="67" t="e">
        <v>#N/A</v>
      </c>
      <c r="AM161" s="45"/>
      <c r="AN161" s="65" t="s">
        <v>306</v>
      </c>
      <c r="AO161" s="43"/>
      <c r="AP161" s="1" t="e">
        <v>#REF!</v>
      </c>
      <c r="AQ161" s="1" t="e">
        <v>#REF!</v>
      </c>
      <c r="AR161" s="1"/>
    </row>
    <row r="162" spans="1:44" x14ac:dyDescent="0.35">
      <c r="A162" s="2">
        <v>351</v>
      </c>
      <c r="B162" s="13" t="s">
        <v>527</v>
      </c>
      <c r="C162" s="27" t="s">
        <v>537</v>
      </c>
      <c r="D162" s="1" t="s">
        <v>308</v>
      </c>
      <c r="E162" s="2">
        <v>351</v>
      </c>
      <c r="F162" t="e">
        <v>#N/A</v>
      </c>
      <c r="G162" t="e">
        <v>#N/A</v>
      </c>
      <c r="K162" s="19" t="e">
        <v>#N/A</v>
      </c>
      <c r="L162" s="19" t="e">
        <v>#N/A</v>
      </c>
      <c r="N162" s="66" t="e">
        <v>#N/A</v>
      </c>
      <c r="O162" s="68" t="e">
        <v>#N/A</v>
      </c>
      <c r="P162" s="2" t="e">
        <v>#N/A</v>
      </c>
      <c r="Q162" s="2">
        <v>351</v>
      </c>
      <c r="S162" s="1" t="s">
        <v>560</v>
      </c>
      <c r="U162" s="1" t="s">
        <v>560</v>
      </c>
      <c r="V162" s="7" t="s">
        <v>711</v>
      </c>
      <c r="W162" s="2" t="e">
        <v>#N/A</v>
      </c>
      <c r="X162" s="2" t="e">
        <v>#N/A</v>
      </c>
      <c r="Z162" s="7" t="s">
        <v>711</v>
      </c>
      <c r="AA162" s="67" t="e">
        <v>#N/A</v>
      </c>
      <c r="AB162" s="67" t="e">
        <v>#N/A</v>
      </c>
      <c r="AC162" s="67" t="e">
        <v>#N/A</v>
      </c>
      <c r="AD162" s="67" t="e">
        <v>#N/A</v>
      </c>
      <c r="AE162" s="67" t="e">
        <v>#N/A</v>
      </c>
      <c r="AF162" s="67" t="e">
        <v>#N/A</v>
      </c>
      <c r="AG162" s="67" t="e">
        <v>#N/A</v>
      </c>
      <c r="AH162" s="67" t="e">
        <v>#N/A</v>
      </c>
      <c r="AI162" s="67" t="e">
        <v>#N/A</v>
      </c>
      <c r="AJ162" s="67" t="e">
        <v>#N/A</v>
      </c>
      <c r="AK162" s="67" t="e">
        <v>#N/A</v>
      </c>
      <c r="AL162" s="67" t="e">
        <v>#N/A</v>
      </c>
      <c r="AM162" s="45"/>
      <c r="AN162" s="65" t="s">
        <v>537</v>
      </c>
      <c r="AO162" s="43"/>
      <c r="AP162" s="1" t="e">
        <v>#REF!</v>
      </c>
      <c r="AQ162" s="1" t="e">
        <v>#REF!</v>
      </c>
      <c r="AR162" s="1"/>
    </row>
    <row r="163" spans="1:44" x14ac:dyDescent="0.35">
      <c r="A163" s="2">
        <v>352</v>
      </c>
      <c r="B163" s="13" t="s">
        <v>527</v>
      </c>
      <c r="C163" s="1" t="s">
        <v>309</v>
      </c>
      <c r="D163" s="1" t="s">
        <v>310</v>
      </c>
      <c r="E163" s="2">
        <v>352</v>
      </c>
      <c r="F163" t="e">
        <v>#N/A</v>
      </c>
      <c r="G163" t="e">
        <v>#N/A</v>
      </c>
      <c r="K163" s="19" t="e">
        <v>#N/A</v>
      </c>
      <c r="L163" s="19" t="e">
        <v>#N/A</v>
      </c>
      <c r="N163" s="66" t="e">
        <v>#N/A</v>
      </c>
      <c r="O163" s="68" t="e">
        <v>#N/A</v>
      </c>
      <c r="P163" s="2" t="e">
        <v>#N/A</v>
      </c>
      <c r="Q163" s="2">
        <v>352</v>
      </c>
      <c r="S163" s="1" t="s">
        <v>560</v>
      </c>
      <c r="U163" s="1" t="s">
        <v>560</v>
      </c>
      <c r="V163" s="7" t="s">
        <v>712</v>
      </c>
      <c r="W163" s="2" t="e">
        <v>#N/A</v>
      </c>
      <c r="X163" s="2" t="e">
        <v>#N/A</v>
      </c>
      <c r="Z163" s="7" t="s">
        <v>712</v>
      </c>
      <c r="AA163" s="67" t="e">
        <v>#N/A</v>
      </c>
      <c r="AB163" s="67" t="e">
        <v>#N/A</v>
      </c>
      <c r="AC163" s="67" t="e">
        <v>#N/A</v>
      </c>
      <c r="AD163" s="67" t="e">
        <v>#N/A</v>
      </c>
      <c r="AE163" s="67" t="e">
        <v>#N/A</v>
      </c>
      <c r="AF163" s="67" t="e">
        <v>#N/A</v>
      </c>
      <c r="AG163" s="67" t="e">
        <v>#N/A</v>
      </c>
      <c r="AH163" s="67" t="e">
        <v>#N/A</v>
      </c>
      <c r="AI163" s="67" t="e">
        <v>#N/A</v>
      </c>
      <c r="AJ163" s="67" t="e">
        <v>#N/A</v>
      </c>
      <c r="AK163" s="67" t="e">
        <v>#N/A</v>
      </c>
      <c r="AL163" s="67" t="e">
        <v>#N/A</v>
      </c>
      <c r="AM163" s="45"/>
      <c r="AN163" s="65" t="s">
        <v>309</v>
      </c>
      <c r="AO163" s="43"/>
      <c r="AP163" s="1" t="e">
        <v>#REF!</v>
      </c>
      <c r="AQ163" s="1" t="e">
        <v>#REF!</v>
      </c>
      <c r="AR163" s="1"/>
    </row>
    <row r="164" spans="1:44" x14ac:dyDescent="0.35">
      <c r="A164" s="2">
        <v>353</v>
      </c>
      <c r="B164" s="13" t="s">
        <v>527</v>
      </c>
      <c r="C164" s="1" t="s">
        <v>311</v>
      </c>
      <c r="D164" s="1" t="s">
        <v>312</v>
      </c>
      <c r="E164" s="2">
        <v>353</v>
      </c>
      <c r="F164" t="e">
        <v>#N/A</v>
      </c>
      <c r="G164" t="e">
        <v>#N/A</v>
      </c>
      <c r="K164" s="19" t="e">
        <v>#N/A</v>
      </c>
      <c r="L164" s="19" t="e">
        <v>#N/A</v>
      </c>
      <c r="N164" s="66" t="e">
        <v>#N/A</v>
      </c>
      <c r="O164" s="68" t="e">
        <v>#N/A</v>
      </c>
      <c r="P164" s="2" t="e">
        <v>#N/A</v>
      </c>
      <c r="Q164" s="2">
        <v>353</v>
      </c>
      <c r="S164" s="1" t="s">
        <v>560</v>
      </c>
      <c r="U164" s="1">
        <v>0</v>
      </c>
      <c r="V164" s="7" t="s">
        <v>713</v>
      </c>
      <c r="W164" s="2" t="e">
        <v>#N/A</v>
      </c>
      <c r="X164" s="2" t="e">
        <v>#N/A</v>
      </c>
      <c r="Z164" s="7" t="s">
        <v>713</v>
      </c>
      <c r="AA164" s="67" t="e">
        <v>#N/A</v>
      </c>
      <c r="AB164" s="67" t="e">
        <v>#N/A</v>
      </c>
      <c r="AC164" s="67" t="e">
        <v>#N/A</v>
      </c>
      <c r="AD164" s="67" t="e">
        <v>#N/A</v>
      </c>
      <c r="AE164" s="67" t="e">
        <v>#N/A</v>
      </c>
      <c r="AF164" s="67" t="e">
        <v>#N/A</v>
      </c>
      <c r="AG164" s="67" t="e">
        <v>#N/A</v>
      </c>
      <c r="AH164" s="67" t="e">
        <v>#N/A</v>
      </c>
      <c r="AI164" s="67" t="e">
        <v>#N/A</v>
      </c>
      <c r="AJ164" s="67" t="e">
        <v>#N/A</v>
      </c>
      <c r="AK164" s="67" t="e">
        <v>#N/A</v>
      </c>
      <c r="AL164" s="67" t="e">
        <v>#N/A</v>
      </c>
      <c r="AM164" s="45"/>
      <c r="AN164" s="65" t="s">
        <v>311</v>
      </c>
      <c r="AO164" s="43"/>
      <c r="AP164" s="1" t="e">
        <v>#REF!</v>
      </c>
      <c r="AQ164" s="1" t="e">
        <v>#REF!</v>
      </c>
      <c r="AR164" s="1"/>
    </row>
    <row r="165" spans="1:44" x14ac:dyDescent="0.35">
      <c r="A165" s="2">
        <v>356</v>
      </c>
      <c r="B165" s="13" t="s">
        <v>526</v>
      </c>
      <c r="C165" s="1" t="s">
        <v>313</v>
      </c>
      <c r="D165" s="1" t="s">
        <v>314</v>
      </c>
      <c r="E165" s="2">
        <v>356</v>
      </c>
      <c r="F165" t="e">
        <v>#N/A</v>
      </c>
      <c r="G165" t="e">
        <v>#N/A</v>
      </c>
      <c r="K165" s="19" t="e">
        <v>#N/A</v>
      </c>
      <c r="L165" s="19" t="e">
        <v>#N/A</v>
      </c>
      <c r="N165" s="66" t="e">
        <v>#N/A</v>
      </c>
      <c r="O165" s="68" t="e">
        <v>#N/A</v>
      </c>
      <c r="P165" s="2" t="e">
        <v>#N/A</v>
      </c>
      <c r="Q165" s="2">
        <v>356</v>
      </c>
      <c r="S165" s="1" t="s">
        <v>560</v>
      </c>
      <c r="U165" s="1" t="s">
        <v>560</v>
      </c>
      <c r="V165" s="7" t="s">
        <v>714</v>
      </c>
      <c r="W165" s="2" t="e">
        <v>#N/A</v>
      </c>
      <c r="X165" s="2" t="e">
        <v>#N/A</v>
      </c>
      <c r="Z165" s="7" t="s">
        <v>714</v>
      </c>
      <c r="AA165" s="67" t="e">
        <v>#N/A</v>
      </c>
      <c r="AB165" s="67" t="e">
        <v>#N/A</v>
      </c>
      <c r="AC165" s="67" t="e">
        <v>#N/A</v>
      </c>
      <c r="AD165" s="67" t="e">
        <v>#N/A</v>
      </c>
      <c r="AE165" s="67" t="e">
        <v>#N/A</v>
      </c>
      <c r="AF165" s="67" t="e">
        <v>#N/A</v>
      </c>
      <c r="AG165" s="67" t="e">
        <v>#N/A</v>
      </c>
      <c r="AH165" s="67" t="e">
        <v>#N/A</v>
      </c>
      <c r="AI165" s="67" t="e">
        <v>#N/A</v>
      </c>
      <c r="AJ165" s="67" t="e">
        <v>#N/A</v>
      </c>
      <c r="AK165" s="67" t="e">
        <v>#N/A</v>
      </c>
      <c r="AL165" s="67" t="e">
        <v>#N/A</v>
      </c>
      <c r="AM165" s="45"/>
      <c r="AN165" s="65" t="s">
        <v>313</v>
      </c>
      <c r="AO165" s="43"/>
      <c r="AP165" s="1" t="e">
        <v>#REF!</v>
      </c>
      <c r="AQ165" s="1" t="e">
        <v>#REF!</v>
      </c>
      <c r="AR165" s="1"/>
    </row>
    <row r="166" spans="1:44" x14ac:dyDescent="0.35">
      <c r="A166" s="2">
        <v>367</v>
      </c>
      <c r="B166" s="13" t="s">
        <v>527</v>
      </c>
      <c r="C166" s="1" t="s">
        <v>315</v>
      </c>
      <c r="D166" s="1" t="s">
        <v>316</v>
      </c>
      <c r="E166" s="2">
        <v>367</v>
      </c>
      <c r="F166" t="e">
        <v>#N/A</v>
      </c>
      <c r="G166" t="e">
        <v>#N/A</v>
      </c>
      <c r="K166" s="19" t="e">
        <v>#N/A</v>
      </c>
      <c r="L166" s="19" t="e">
        <v>#N/A</v>
      </c>
      <c r="N166" s="66" t="e">
        <v>#N/A</v>
      </c>
      <c r="O166" s="68" t="e">
        <v>#N/A</v>
      </c>
      <c r="P166" s="2" t="e">
        <v>#N/A</v>
      </c>
      <c r="Q166" s="2">
        <v>367</v>
      </c>
      <c r="S166" s="1" t="s">
        <v>560</v>
      </c>
      <c r="U166" s="1">
        <v>0</v>
      </c>
      <c r="V166" s="7" t="s">
        <v>715</v>
      </c>
      <c r="W166" s="2" t="e">
        <v>#N/A</v>
      </c>
      <c r="X166" s="2" t="e">
        <v>#N/A</v>
      </c>
      <c r="Z166" s="7" t="s">
        <v>715</v>
      </c>
      <c r="AA166" s="67" t="e">
        <v>#N/A</v>
      </c>
      <c r="AB166" s="67" t="e">
        <v>#N/A</v>
      </c>
      <c r="AC166" s="67" t="e">
        <v>#N/A</v>
      </c>
      <c r="AD166" s="67" t="e">
        <v>#N/A</v>
      </c>
      <c r="AE166" s="67" t="e">
        <v>#N/A</v>
      </c>
      <c r="AF166" s="67" t="e">
        <v>#N/A</v>
      </c>
      <c r="AG166" s="67" t="e">
        <v>#N/A</v>
      </c>
      <c r="AH166" s="67" t="e">
        <v>#N/A</v>
      </c>
      <c r="AI166" s="67" t="e">
        <v>#N/A</v>
      </c>
      <c r="AJ166" s="67" t="e">
        <v>#N/A</v>
      </c>
      <c r="AK166" s="67" t="e">
        <v>#N/A</v>
      </c>
      <c r="AL166" s="67" t="e">
        <v>#N/A</v>
      </c>
      <c r="AM166" s="45"/>
      <c r="AN166" s="65" t="s">
        <v>315</v>
      </c>
      <c r="AO166" s="43"/>
      <c r="AP166" s="1" t="e">
        <v>#REF!</v>
      </c>
      <c r="AQ166" s="1" t="e">
        <v>#REF!</v>
      </c>
      <c r="AR166" s="1"/>
    </row>
    <row r="167" spans="1:44" x14ac:dyDescent="0.35">
      <c r="A167" s="2">
        <v>370</v>
      </c>
      <c r="B167" s="13" t="s">
        <v>526</v>
      </c>
      <c r="C167" s="1" t="s">
        <v>317</v>
      </c>
      <c r="D167" s="1" t="s">
        <v>318</v>
      </c>
      <c r="E167" s="2">
        <v>370</v>
      </c>
      <c r="F167" t="s">
        <v>842</v>
      </c>
      <c r="G167" t="s">
        <v>842</v>
      </c>
      <c r="K167" s="19" t="s">
        <v>822</v>
      </c>
      <c r="L167" s="19" t="s">
        <v>822</v>
      </c>
      <c r="N167" s="66">
        <v>0</v>
      </c>
      <c r="O167" s="68" t="s">
        <v>822</v>
      </c>
      <c r="P167" s="2" t="s">
        <v>822</v>
      </c>
      <c r="Q167" s="2">
        <v>370</v>
      </c>
      <c r="S167" s="1" t="s">
        <v>560</v>
      </c>
      <c r="U167" s="1" t="s">
        <v>560</v>
      </c>
      <c r="V167" s="7" t="s">
        <v>716</v>
      </c>
      <c r="W167" s="2" t="s">
        <v>837</v>
      </c>
      <c r="X167" s="2" t="s">
        <v>843</v>
      </c>
      <c r="Z167" s="7" t="s">
        <v>716</v>
      </c>
      <c r="AA167" s="67" t="s">
        <v>844</v>
      </c>
      <c r="AB167" s="67">
        <v>1</v>
      </c>
      <c r="AC167" s="67">
        <v>1</v>
      </c>
      <c r="AD167" s="67">
        <v>1</v>
      </c>
      <c r="AE167" s="67">
        <v>1</v>
      </c>
      <c r="AF167" s="67">
        <v>1</v>
      </c>
      <c r="AG167" s="67">
        <v>1</v>
      </c>
      <c r="AH167" s="67">
        <v>1</v>
      </c>
      <c r="AI167" s="67" t="s">
        <v>844</v>
      </c>
      <c r="AJ167" s="67" t="s">
        <v>844</v>
      </c>
      <c r="AK167" s="67" t="s">
        <v>844</v>
      </c>
      <c r="AL167" s="67" t="s">
        <v>844</v>
      </c>
      <c r="AM167" s="45"/>
      <c r="AN167" s="65" t="s">
        <v>317</v>
      </c>
      <c r="AO167" s="43"/>
      <c r="AP167" s="1" t="e">
        <v>#REF!</v>
      </c>
      <c r="AQ167" s="1" t="e">
        <v>#REF!</v>
      </c>
      <c r="AR167" s="1"/>
    </row>
    <row r="168" spans="1:44" x14ac:dyDescent="0.35">
      <c r="A168" s="2">
        <v>374</v>
      </c>
      <c r="B168" s="13" t="s">
        <v>526</v>
      </c>
      <c r="C168" s="1" t="s">
        <v>319</v>
      </c>
      <c r="D168" s="1" t="s">
        <v>320</v>
      </c>
      <c r="E168" s="2">
        <v>374</v>
      </c>
      <c r="F168" t="e">
        <v>#N/A</v>
      </c>
      <c r="G168" t="e">
        <v>#N/A</v>
      </c>
      <c r="K168" s="19" t="e">
        <v>#N/A</v>
      </c>
      <c r="L168" s="19" t="e">
        <v>#N/A</v>
      </c>
      <c r="N168" s="66" t="e">
        <v>#N/A</v>
      </c>
      <c r="O168" s="68" t="e">
        <v>#N/A</v>
      </c>
      <c r="P168" s="2" t="e">
        <v>#N/A</v>
      </c>
      <c r="Q168" s="2">
        <v>374</v>
      </c>
      <c r="S168" s="1" t="s">
        <v>560</v>
      </c>
      <c r="U168" s="1">
        <v>0</v>
      </c>
      <c r="V168" s="7" t="s">
        <v>717</v>
      </c>
      <c r="W168" s="2" t="e">
        <v>#N/A</v>
      </c>
      <c r="X168" s="2" t="e">
        <v>#N/A</v>
      </c>
      <c r="Z168" s="7" t="s">
        <v>717</v>
      </c>
      <c r="AA168" s="67" t="e">
        <v>#N/A</v>
      </c>
      <c r="AB168" s="67" t="e">
        <v>#N/A</v>
      </c>
      <c r="AC168" s="67" t="e">
        <v>#N/A</v>
      </c>
      <c r="AD168" s="67" t="e">
        <v>#N/A</v>
      </c>
      <c r="AE168" s="67" t="e">
        <v>#N/A</v>
      </c>
      <c r="AF168" s="67" t="e">
        <v>#N/A</v>
      </c>
      <c r="AG168" s="67" t="e">
        <v>#N/A</v>
      </c>
      <c r="AH168" s="67" t="e">
        <v>#N/A</v>
      </c>
      <c r="AI168" s="67" t="e">
        <v>#N/A</v>
      </c>
      <c r="AJ168" s="67" t="e">
        <v>#N/A</v>
      </c>
      <c r="AK168" s="67" t="e">
        <v>#N/A</v>
      </c>
      <c r="AL168" s="67" t="e">
        <v>#N/A</v>
      </c>
      <c r="AM168" s="45"/>
      <c r="AN168" s="65" t="s">
        <v>319</v>
      </c>
      <c r="AO168" s="43"/>
      <c r="AP168" s="1" t="e">
        <v>#REF!</v>
      </c>
      <c r="AQ168" s="1" t="e">
        <v>#REF!</v>
      </c>
      <c r="AR168" s="1"/>
    </row>
    <row r="169" spans="1:44" x14ac:dyDescent="0.35">
      <c r="A169" s="2">
        <v>389</v>
      </c>
      <c r="B169" s="13" t="s">
        <v>527</v>
      </c>
      <c r="C169" s="1" t="s">
        <v>321</v>
      </c>
      <c r="D169" s="1" t="s">
        <v>322</v>
      </c>
      <c r="E169" s="2">
        <v>389</v>
      </c>
      <c r="F169" t="e">
        <v>#N/A</v>
      </c>
      <c r="G169" t="e">
        <v>#N/A</v>
      </c>
      <c r="K169" s="19" t="e">
        <v>#N/A</v>
      </c>
      <c r="L169" s="19" t="e">
        <v>#N/A</v>
      </c>
      <c r="N169" s="66" t="e">
        <v>#N/A</v>
      </c>
      <c r="O169" s="68" t="e">
        <v>#N/A</v>
      </c>
      <c r="P169" s="2" t="e">
        <v>#N/A</v>
      </c>
      <c r="Q169" s="2">
        <v>389</v>
      </c>
      <c r="S169" s="1" t="s">
        <v>560</v>
      </c>
      <c r="U169" s="1">
        <v>0</v>
      </c>
      <c r="V169" s="7" t="s">
        <v>718</v>
      </c>
      <c r="W169" s="2" t="e">
        <v>#N/A</v>
      </c>
      <c r="X169" s="2" t="e">
        <v>#N/A</v>
      </c>
      <c r="Z169" s="7" t="s">
        <v>718</v>
      </c>
      <c r="AA169" s="67" t="e">
        <v>#N/A</v>
      </c>
      <c r="AB169" s="67" t="e">
        <v>#N/A</v>
      </c>
      <c r="AC169" s="67" t="e">
        <v>#N/A</v>
      </c>
      <c r="AD169" s="67" t="e">
        <v>#N/A</v>
      </c>
      <c r="AE169" s="67" t="e">
        <v>#N/A</v>
      </c>
      <c r="AF169" s="67" t="e">
        <v>#N/A</v>
      </c>
      <c r="AG169" s="67" t="e">
        <v>#N/A</v>
      </c>
      <c r="AH169" s="67" t="e">
        <v>#N/A</v>
      </c>
      <c r="AI169" s="67" t="e">
        <v>#N/A</v>
      </c>
      <c r="AJ169" s="67" t="e">
        <v>#N/A</v>
      </c>
      <c r="AK169" s="67" t="e">
        <v>#N/A</v>
      </c>
      <c r="AL169" s="67" t="e">
        <v>#N/A</v>
      </c>
      <c r="AM169" s="45"/>
      <c r="AN169" s="65" t="s">
        <v>321</v>
      </c>
      <c r="AO169" s="43"/>
      <c r="AP169" s="1" t="e">
        <v>#REF!</v>
      </c>
      <c r="AQ169" s="1" t="e">
        <v>#REF!</v>
      </c>
      <c r="AR169" s="1"/>
    </row>
    <row r="170" spans="1:44" x14ac:dyDescent="0.35">
      <c r="A170" s="2">
        <v>396</v>
      </c>
      <c r="B170" s="13" t="s">
        <v>527</v>
      </c>
      <c r="C170" s="1" t="s">
        <v>323</v>
      </c>
      <c r="D170" s="1" t="s">
        <v>324</v>
      </c>
      <c r="E170" s="2">
        <v>396</v>
      </c>
      <c r="F170" t="e">
        <v>#N/A</v>
      </c>
      <c r="G170" t="e">
        <v>#N/A</v>
      </c>
      <c r="K170" s="19" t="e">
        <v>#N/A</v>
      </c>
      <c r="L170" s="19" t="e">
        <v>#N/A</v>
      </c>
      <c r="N170" s="66" t="e">
        <v>#N/A</v>
      </c>
      <c r="O170" s="68" t="e">
        <v>#N/A</v>
      </c>
      <c r="P170" s="2" t="e">
        <v>#N/A</v>
      </c>
      <c r="Q170" s="2">
        <v>396</v>
      </c>
      <c r="S170" s="1" t="e">
        <v>#N/A</v>
      </c>
      <c r="U170" s="1" t="e">
        <v>#N/A</v>
      </c>
      <c r="V170" s="7" t="s">
        <v>719</v>
      </c>
      <c r="W170" s="2" t="e">
        <v>#N/A</v>
      </c>
      <c r="X170" s="2" t="e">
        <v>#N/A</v>
      </c>
      <c r="Z170" s="7" t="s">
        <v>719</v>
      </c>
      <c r="AA170" s="67" t="e">
        <v>#N/A</v>
      </c>
      <c r="AB170" s="67" t="e">
        <v>#N/A</v>
      </c>
      <c r="AC170" s="67" t="e">
        <v>#N/A</v>
      </c>
      <c r="AD170" s="67" t="e">
        <v>#N/A</v>
      </c>
      <c r="AE170" s="67" t="e">
        <v>#N/A</v>
      </c>
      <c r="AF170" s="67" t="e">
        <v>#N/A</v>
      </c>
      <c r="AG170" s="67" t="e">
        <v>#N/A</v>
      </c>
      <c r="AH170" s="67" t="e">
        <v>#N/A</v>
      </c>
      <c r="AI170" s="67" t="e">
        <v>#N/A</v>
      </c>
      <c r="AJ170" s="67" t="e">
        <v>#N/A</v>
      </c>
      <c r="AK170" s="67" t="e">
        <v>#N/A</v>
      </c>
      <c r="AL170" s="67" t="e">
        <v>#N/A</v>
      </c>
      <c r="AM170" s="45"/>
      <c r="AN170" s="65" t="s">
        <v>323</v>
      </c>
      <c r="AO170" s="43"/>
      <c r="AP170" s="1" t="e">
        <v>#REF!</v>
      </c>
      <c r="AQ170" s="1" t="e">
        <v>#REF!</v>
      </c>
      <c r="AR170" s="1"/>
    </row>
    <row r="171" spans="1:44" x14ac:dyDescent="0.35">
      <c r="A171" s="2">
        <v>400</v>
      </c>
      <c r="B171" s="13" t="s">
        <v>525</v>
      </c>
      <c r="C171" s="1" t="s">
        <v>325</v>
      </c>
      <c r="D171" s="1" t="s">
        <v>326</v>
      </c>
      <c r="E171" s="2">
        <v>400</v>
      </c>
      <c r="F171" t="s">
        <v>842</v>
      </c>
      <c r="G171" t="s">
        <v>842</v>
      </c>
      <c r="K171" s="19" t="s">
        <v>822</v>
      </c>
      <c r="L171" s="19" t="s">
        <v>822</v>
      </c>
      <c r="N171" s="66" t="s">
        <v>822</v>
      </c>
      <c r="O171" s="68" t="s">
        <v>822</v>
      </c>
      <c r="P171" s="2" t="s">
        <v>822</v>
      </c>
      <c r="Q171" s="2">
        <v>400</v>
      </c>
      <c r="S171" s="1" t="s">
        <v>560</v>
      </c>
      <c r="U171" s="1">
        <v>0</v>
      </c>
      <c r="V171" s="7" t="s">
        <v>720</v>
      </c>
      <c r="W171" s="2" t="s">
        <v>837</v>
      </c>
      <c r="X171" s="2" t="s">
        <v>843</v>
      </c>
      <c r="Z171" s="7" t="s">
        <v>720</v>
      </c>
      <c r="AA171" s="67">
        <v>1</v>
      </c>
      <c r="AB171" s="67">
        <v>1</v>
      </c>
      <c r="AC171" s="67">
        <v>1</v>
      </c>
      <c r="AD171" s="67">
        <v>1</v>
      </c>
      <c r="AE171" s="67">
        <v>1</v>
      </c>
      <c r="AF171" s="67">
        <v>1</v>
      </c>
      <c r="AG171" s="67">
        <v>1</v>
      </c>
      <c r="AH171" s="67">
        <v>1</v>
      </c>
      <c r="AI171" s="67" t="s">
        <v>844</v>
      </c>
      <c r="AJ171" s="67" t="s">
        <v>844</v>
      </c>
      <c r="AK171" s="67" t="s">
        <v>844</v>
      </c>
      <c r="AL171" s="67" t="s">
        <v>844</v>
      </c>
      <c r="AM171" s="45"/>
      <c r="AN171" s="65" t="s">
        <v>325</v>
      </c>
      <c r="AO171" s="43"/>
      <c r="AP171" s="1" t="e">
        <v>#REF!</v>
      </c>
      <c r="AQ171" s="1" t="e">
        <v>#REF!</v>
      </c>
      <c r="AR171" s="1"/>
    </row>
    <row r="172" spans="1:44" x14ac:dyDescent="0.35">
      <c r="A172" s="2">
        <v>402</v>
      </c>
      <c r="B172" s="13" t="s">
        <v>525</v>
      </c>
      <c r="C172" s="1" t="s">
        <v>327</v>
      </c>
      <c r="D172" s="1" t="s">
        <v>328</v>
      </c>
      <c r="E172" s="2">
        <v>402</v>
      </c>
      <c r="F172" t="e">
        <v>#N/A</v>
      </c>
      <c r="G172" t="e">
        <v>#N/A</v>
      </c>
      <c r="K172" s="19" t="e">
        <v>#N/A</v>
      </c>
      <c r="L172" s="19" t="e">
        <v>#N/A</v>
      </c>
      <c r="N172" s="66" t="e">
        <v>#N/A</v>
      </c>
      <c r="O172" s="68" t="e">
        <v>#N/A</v>
      </c>
      <c r="P172" s="2" t="e">
        <v>#N/A</v>
      </c>
      <c r="Q172" s="2">
        <v>402</v>
      </c>
      <c r="S172" s="1" t="s">
        <v>560</v>
      </c>
      <c r="U172" s="1" t="s">
        <v>560</v>
      </c>
      <c r="V172" s="7" t="s">
        <v>721</v>
      </c>
      <c r="W172" s="2" t="e">
        <v>#N/A</v>
      </c>
      <c r="X172" s="2" t="e">
        <v>#N/A</v>
      </c>
      <c r="Z172" s="7" t="s">
        <v>721</v>
      </c>
      <c r="AA172" s="67" t="e">
        <v>#N/A</v>
      </c>
      <c r="AB172" s="67" t="e">
        <v>#N/A</v>
      </c>
      <c r="AC172" s="67" t="e">
        <v>#N/A</v>
      </c>
      <c r="AD172" s="67" t="e">
        <v>#N/A</v>
      </c>
      <c r="AE172" s="67" t="e">
        <v>#N/A</v>
      </c>
      <c r="AF172" s="67" t="e">
        <v>#N/A</v>
      </c>
      <c r="AG172" s="67" t="e">
        <v>#N/A</v>
      </c>
      <c r="AH172" s="67" t="e">
        <v>#N/A</v>
      </c>
      <c r="AI172" s="67" t="e">
        <v>#N/A</v>
      </c>
      <c r="AJ172" s="67" t="e">
        <v>#N/A</v>
      </c>
      <c r="AK172" s="67" t="e">
        <v>#N/A</v>
      </c>
      <c r="AL172" s="67" t="e">
        <v>#N/A</v>
      </c>
      <c r="AM172" s="45"/>
      <c r="AN172" s="65" t="s">
        <v>327</v>
      </c>
      <c r="AO172" s="43"/>
      <c r="AP172" s="1" t="e">
        <v>#REF!</v>
      </c>
      <c r="AQ172" s="1" t="e">
        <v>#REF!</v>
      </c>
      <c r="AR172" s="1"/>
    </row>
    <row r="173" spans="1:44" x14ac:dyDescent="0.35">
      <c r="A173" s="2">
        <v>404</v>
      </c>
      <c r="B173" s="13" t="s">
        <v>525</v>
      </c>
      <c r="C173" s="1" t="s">
        <v>329</v>
      </c>
      <c r="D173" s="1" t="s">
        <v>330</v>
      </c>
      <c r="E173" s="2">
        <v>404</v>
      </c>
      <c r="F173" t="e">
        <v>#N/A</v>
      </c>
      <c r="G173" t="e">
        <v>#N/A</v>
      </c>
      <c r="K173" s="19" t="e">
        <v>#N/A</v>
      </c>
      <c r="L173" s="19" t="e">
        <v>#N/A</v>
      </c>
      <c r="N173" s="66" t="e">
        <v>#N/A</v>
      </c>
      <c r="O173" s="68" t="e">
        <v>#N/A</v>
      </c>
      <c r="P173" s="2" t="e">
        <v>#N/A</v>
      </c>
      <c r="Q173" s="2">
        <v>404</v>
      </c>
      <c r="S173" s="1" t="s">
        <v>560</v>
      </c>
      <c r="U173" s="1">
        <v>0</v>
      </c>
      <c r="V173" s="7" t="s">
        <v>722</v>
      </c>
      <c r="W173" s="2" t="e">
        <v>#N/A</v>
      </c>
      <c r="X173" s="2" t="e">
        <v>#N/A</v>
      </c>
      <c r="Z173" s="7" t="s">
        <v>722</v>
      </c>
      <c r="AA173" s="67" t="e">
        <v>#N/A</v>
      </c>
      <c r="AB173" s="67" t="e">
        <v>#N/A</v>
      </c>
      <c r="AC173" s="67" t="e">
        <v>#N/A</v>
      </c>
      <c r="AD173" s="67" t="e">
        <v>#N/A</v>
      </c>
      <c r="AE173" s="67" t="e">
        <v>#N/A</v>
      </c>
      <c r="AF173" s="67" t="e">
        <v>#N/A</v>
      </c>
      <c r="AG173" s="67" t="e">
        <v>#N/A</v>
      </c>
      <c r="AH173" s="67" t="e">
        <v>#N/A</v>
      </c>
      <c r="AI173" s="67" t="e">
        <v>#N/A</v>
      </c>
      <c r="AJ173" s="67" t="e">
        <v>#N/A</v>
      </c>
      <c r="AK173" s="67" t="e">
        <v>#N/A</v>
      </c>
      <c r="AL173" s="67" t="e">
        <v>#N/A</v>
      </c>
      <c r="AM173" s="45"/>
      <c r="AN173" s="65" t="s">
        <v>329</v>
      </c>
      <c r="AO173" s="43"/>
      <c r="AP173" s="1" t="e">
        <v>#REF!</v>
      </c>
      <c r="AQ173" s="1" t="e">
        <v>#REF!</v>
      </c>
      <c r="AR173" s="1"/>
    </row>
    <row r="174" spans="1:44" x14ac:dyDescent="0.35">
      <c r="A174" s="2">
        <v>405</v>
      </c>
      <c r="B174" s="13" t="s">
        <v>525</v>
      </c>
      <c r="C174" s="1" t="s">
        <v>331</v>
      </c>
      <c r="D174" s="1" t="s">
        <v>332</v>
      </c>
      <c r="E174" s="2">
        <v>405</v>
      </c>
      <c r="F174" t="s">
        <v>842</v>
      </c>
      <c r="G174" t="s">
        <v>842</v>
      </c>
      <c r="K174" s="19" t="s">
        <v>822</v>
      </c>
      <c r="L174" s="19" t="s">
        <v>822</v>
      </c>
      <c r="N174" s="66" t="s">
        <v>822</v>
      </c>
      <c r="O174" s="68" t="s">
        <v>822</v>
      </c>
      <c r="P174" s="2" t="s">
        <v>822</v>
      </c>
      <c r="Q174" s="2">
        <v>405</v>
      </c>
      <c r="S174" s="1" t="s">
        <v>560</v>
      </c>
      <c r="U174" s="1" t="s">
        <v>560</v>
      </c>
      <c r="V174" s="7" t="s">
        <v>723</v>
      </c>
      <c r="W174" s="2" t="s">
        <v>837</v>
      </c>
      <c r="X174" s="2">
        <v>0</v>
      </c>
      <c r="Z174" s="7" t="s">
        <v>723</v>
      </c>
      <c r="AA174" s="67">
        <v>1</v>
      </c>
      <c r="AB174" s="67">
        <v>1</v>
      </c>
      <c r="AC174" s="67">
        <v>1</v>
      </c>
      <c r="AD174" s="67">
        <v>1</v>
      </c>
      <c r="AE174" s="67">
        <v>1</v>
      </c>
      <c r="AF174" s="67">
        <v>1</v>
      </c>
      <c r="AG174" s="67">
        <v>1</v>
      </c>
      <c r="AH174" s="67">
        <v>1</v>
      </c>
      <c r="AI174" s="67" t="s">
        <v>844</v>
      </c>
      <c r="AJ174" s="67" t="s">
        <v>844</v>
      </c>
      <c r="AK174" s="67" t="s">
        <v>844</v>
      </c>
      <c r="AL174" s="67" t="s">
        <v>844</v>
      </c>
      <c r="AM174" s="45"/>
      <c r="AN174" s="65" t="s">
        <v>331</v>
      </c>
      <c r="AO174" s="43"/>
      <c r="AP174" s="1" t="e">
        <v>#REF!</v>
      </c>
      <c r="AQ174" s="1" t="e">
        <v>#REF!</v>
      </c>
      <c r="AR174" s="1"/>
    </row>
    <row r="175" spans="1:44" x14ac:dyDescent="0.35">
      <c r="A175" s="2">
        <v>406</v>
      </c>
      <c r="B175" s="13" t="s">
        <v>525</v>
      </c>
      <c r="C175" s="1" t="s">
        <v>333</v>
      </c>
      <c r="D175" s="1" t="s">
        <v>334</v>
      </c>
      <c r="E175" s="2">
        <v>406</v>
      </c>
      <c r="F175" t="s">
        <v>842</v>
      </c>
      <c r="G175" t="s">
        <v>842</v>
      </c>
      <c r="K175" s="19" t="s">
        <v>822</v>
      </c>
      <c r="L175" s="19" t="s">
        <v>822</v>
      </c>
      <c r="N175" s="66" t="s">
        <v>822</v>
      </c>
      <c r="O175" s="68" t="s">
        <v>822</v>
      </c>
      <c r="P175" s="2" t="s">
        <v>822</v>
      </c>
      <c r="Q175" s="2">
        <v>406</v>
      </c>
      <c r="S175" s="1" t="s">
        <v>560</v>
      </c>
      <c r="U175" s="1" t="s">
        <v>560</v>
      </c>
      <c r="V175" s="7" t="s">
        <v>724</v>
      </c>
      <c r="W175" s="2">
        <v>0</v>
      </c>
      <c r="X175" s="2">
        <v>0</v>
      </c>
      <c r="Z175" s="7" t="s">
        <v>724</v>
      </c>
      <c r="AA175" s="67">
        <v>1</v>
      </c>
      <c r="AB175" s="67">
        <v>1</v>
      </c>
      <c r="AC175" s="67">
        <v>1</v>
      </c>
      <c r="AD175" s="67">
        <v>1</v>
      </c>
      <c r="AE175" s="67">
        <v>1</v>
      </c>
      <c r="AF175" s="67">
        <v>1</v>
      </c>
      <c r="AG175" s="67">
        <v>1</v>
      </c>
      <c r="AH175" s="67">
        <v>1</v>
      </c>
      <c r="AI175" s="67" t="s">
        <v>844</v>
      </c>
      <c r="AJ175" s="67" t="s">
        <v>844</v>
      </c>
      <c r="AK175" s="67" t="s">
        <v>844</v>
      </c>
      <c r="AL175" s="67" t="s">
        <v>844</v>
      </c>
      <c r="AM175" s="45"/>
      <c r="AN175" s="65" t="s">
        <v>333</v>
      </c>
      <c r="AO175" s="43"/>
      <c r="AP175" s="1" t="e">
        <v>#REF!</v>
      </c>
      <c r="AQ175" s="1" t="e">
        <v>#REF!</v>
      </c>
      <c r="AR175" s="1"/>
    </row>
    <row r="176" spans="1:44" x14ac:dyDescent="0.35">
      <c r="A176" s="2">
        <v>407</v>
      </c>
      <c r="B176" s="13" t="s">
        <v>525</v>
      </c>
      <c r="C176" s="1" t="s">
        <v>335</v>
      </c>
      <c r="D176" s="1" t="s">
        <v>336</v>
      </c>
      <c r="E176" s="2">
        <v>407</v>
      </c>
      <c r="F176" t="s">
        <v>842</v>
      </c>
      <c r="G176" t="s">
        <v>842</v>
      </c>
      <c r="K176" s="19" t="s">
        <v>822</v>
      </c>
      <c r="L176" s="19" t="s">
        <v>822</v>
      </c>
      <c r="N176" s="66">
        <v>0</v>
      </c>
      <c r="O176" s="68">
        <v>0</v>
      </c>
      <c r="P176" s="2" t="s">
        <v>822</v>
      </c>
      <c r="Q176" s="2">
        <v>407</v>
      </c>
      <c r="S176" s="1" t="s">
        <v>560</v>
      </c>
      <c r="U176" s="1" t="s">
        <v>560</v>
      </c>
      <c r="V176" s="7" t="s">
        <v>725</v>
      </c>
      <c r="W176" s="2" t="s">
        <v>837</v>
      </c>
      <c r="X176" s="2" t="s">
        <v>843</v>
      </c>
      <c r="Z176" s="7" t="s">
        <v>725</v>
      </c>
      <c r="AA176" s="67">
        <v>1</v>
      </c>
      <c r="AB176" s="67">
        <v>1</v>
      </c>
      <c r="AC176" s="67">
        <v>1</v>
      </c>
      <c r="AD176" s="67">
        <v>1</v>
      </c>
      <c r="AE176" s="67">
        <v>1</v>
      </c>
      <c r="AF176" s="67">
        <v>1</v>
      </c>
      <c r="AG176" s="67">
        <v>1</v>
      </c>
      <c r="AH176" s="67">
        <v>1</v>
      </c>
      <c r="AI176" s="67" t="s">
        <v>844</v>
      </c>
      <c r="AJ176" s="67" t="s">
        <v>844</v>
      </c>
      <c r="AK176" s="67" t="s">
        <v>844</v>
      </c>
      <c r="AL176" s="67" t="s">
        <v>844</v>
      </c>
      <c r="AM176" s="45"/>
      <c r="AN176" s="65" t="s">
        <v>335</v>
      </c>
      <c r="AO176" s="43"/>
      <c r="AP176" s="1" t="e">
        <v>#REF!</v>
      </c>
      <c r="AQ176" s="1" t="e">
        <v>#REF!</v>
      </c>
      <c r="AR176" s="1"/>
    </row>
    <row r="177" spans="1:44" x14ac:dyDescent="0.35">
      <c r="A177" s="2">
        <v>409</v>
      </c>
      <c r="B177" s="13" t="s">
        <v>525</v>
      </c>
      <c r="C177" s="1" t="s">
        <v>337</v>
      </c>
      <c r="D177" s="1" t="s">
        <v>338</v>
      </c>
      <c r="E177" s="2">
        <v>409</v>
      </c>
      <c r="F177" t="s">
        <v>842</v>
      </c>
      <c r="G177" t="s">
        <v>842</v>
      </c>
      <c r="K177" s="19">
        <v>0</v>
      </c>
      <c r="L177" s="19">
        <v>0</v>
      </c>
      <c r="N177" s="66" t="s">
        <v>822</v>
      </c>
      <c r="O177" s="68" t="s">
        <v>822</v>
      </c>
      <c r="P177" s="2" t="s">
        <v>822</v>
      </c>
      <c r="Q177" s="2">
        <v>409</v>
      </c>
      <c r="S177" s="1" t="s">
        <v>560</v>
      </c>
      <c r="U177" s="1">
        <v>0</v>
      </c>
      <c r="V177" s="7" t="s">
        <v>726</v>
      </c>
      <c r="W177" s="2" t="s">
        <v>837</v>
      </c>
      <c r="X177" s="2" t="s">
        <v>843</v>
      </c>
      <c r="Z177" s="7" t="s">
        <v>726</v>
      </c>
      <c r="AA177" s="67">
        <v>1</v>
      </c>
      <c r="AB177" s="67">
        <v>1</v>
      </c>
      <c r="AC177" s="67">
        <v>1</v>
      </c>
      <c r="AD177" s="67">
        <v>1</v>
      </c>
      <c r="AE177" s="67">
        <v>1</v>
      </c>
      <c r="AF177" s="67">
        <v>1</v>
      </c>
      <c r="AG177" s="67">
        <v>1</v>
      </c>
      <c r="AH177" s="67">
        <v>1</v>
      </c>
      <c r="AI177" s="67" t="s">
        <v>844</v>
      </c>
      <c r="AJ177" s="67" t="s">
        <v>844</v>
      </c>
      <c r="AK177" s="67" t="s">
        <v>844</v>
      </c>
      <c r="AL177" s="67" t="s">
        <v>844</v>
      </c>
      <c r="AM177" s="45"/>
      <c r="AN177" s="65" t="s">
        <v>337</v>
      </c>
      <c r="AO177" s="43"/>
      <c r="AP177" s="1" t="e">
        <v>#REF!</v>
      </c>
      <c r="AQ177" s="1" t="e">
        <v>#REF!</v>
      </c>
      <c r="AR177" s="1"/>
    </row>
    <row r="178" spans="1:44" x14ac:dyDescent="0.35">
      <c r="A178" s="2">
        <v>412</v>
      </c>
      <c r="B178" s="13" t="s">
        <v>525</v>
      </c>
      <c r="C178" s="1" t="s">
        <v>339</v>
      </c>
      <c r="D178" s="1" t="s">
        <v>340</v>
      </c>
      <c r="E178" s="2">
        <v>412</v>
      </c>
      <c r="F178" t="s">
        <v>842</v>
      </c>
      <c r="G178" t="s">
        <v>842</v>
      </c>
      <c r="K178" s="19">
        <v>0</v>
      </c>
      <c r="L178" s="19">
        <v>0</v>
      </c>
      <c r="N178" s="66" t="s">
        <v>822</v>
      </c>
      <c r="O178" s="68" t="s">
        <v>822</v>
      </c>
      <c r="P178" s="2" t="s">
        <v>822</v>
      </c>
      <c r="Q178" s="2">
        <v>412</v>
      </c>
      <c r="S178" s="1" t="s">
        <v>560</v>
      </c>
      <c r="U178" s="1" t="s">
        <v>560</v>
      </c>
      <c r="V178" s="7" t="s">
        <v>727</v>
      </c>
      <c r="W178" s="2" t="s">
        <v>837</v>
      </c>
      <c r="X178" s="2" t="s">
        <v>843</v>
      </c>
      <c r="Z178" s="7" t="s">
        <v>727</v>
      </c>
      <c r="AA178" s="67">
        <v>1</v>
      </c>
      <c r="AB178" s="67">
        <v>1</v>
      </c>
      <c r="AC178" s="67">
        <v>1</v>
      </c>
      <c r="AD178" s="67">
        <v>1</v>
      </c>
      <c r="AE178" s="67">
        <v>1</v>
      </c>
      <c r="AF178" s="67">
        <v>1</v>
      </c>
      <c r="AG178" s="67">
        <v>1</v>
      </c>
      <c r="AH178" s="67">
        <v>1</v>
      </c>
      <c r="AI178" s="67" t="s">
        <v>844</v>
      </c>
      <c r="AJ178" s="67" t="s">
        <v>844</v>
      </c>
      <c r="AK178" s="67" t="s">
        <v>844</v>
      </c>
      <c r="AL178" s="67" t="s">
        <v>844</v>
      </c>
      <c r="AM178" s="45"/>
      <c r="AN178" s="65" t="s">
        <v>339</v>
      </c>
      <c r="AO178" s="43"/>
      <c r="AP178" s="1" t="e">
        <v>#REF!</v>
      </c>
      <c r="AQ178" s="1" t="e">
        <v>#REF!</v>
      </c>
      <c r="AR178" s="1"/>
    </row>
    <row r="179" spans="1:44" x14ac:dyDescent="0.35">
      <c r="A179" s="2">
        <v>413</v>
      </c>
      <c r="B179" s="13" t="s">
        <v>525</v>
      </c>
      <c r="C179" s="1" t="s">
        <v>341</v>
      </c>
      <c r="D179" s="1" t="s">
        <v>342</v>
      </c>
      <c r="E179" s="2">
        <v>413</v>
      </c>
      <c r="F179" t="e">
        <v>#N/A</v>
      </c>
      <c r="G179" t="e">
        <v>#N/A</v>
      </c>
      <c r="K179" s="19" t="e">
        <v>#N/A</v>
      </c>
      <c r="L179" s="19" t="e">
        <v>#N/A</v>
      </c>
      <c r="N179" s="66" t="e">
        <v>#N/A</v>
      </c>
      <c r="O179" s="68" t="e">
        <v>#N/A</v>
      </c>
      <c r="P179" s="2" t="e">
        <v>#N/A</v>
      </c>
      <c r="Q179" s="2">
        <v>413</v>
      </c>
      <c r="S179" s="1" t="s">
        <v>560</v>
      </c>
      <c r="U179" s="1" t="s">
        <v>560</v>
      </c>
      <c r="V179" s="7" t="s">
        <v>728</v>
      </c>
      <c r="W179" s="2" t="e">
        <v>#N/A</v>
      </c>
      <c r="X179" s="2" t="e">
        <v>#N/A</v>
      </c>
      <c r="Z179" s="7" t="s">
        <v>728</v>
      </c>
      <c r="AA179" s="67" t="e">
        <v>#N/A</v>
      </c>
      <c r="AB179" s="67" t="e">
        <v>#N/A</v>
      </c>
      <c r="AC179" s="67" t="e">
        <v>#N/A</v>
      </c>
      <c r="AD179" s="67" t="e">
        <v>#N/A</v>
      </c>
      <c r="AE179" s="67" t="e">
        <v>#N/A</v>
      </c>
      <c r="AF179" s="67" t="e">
        <v>#N/A</v>
      </c>
      <c r="AG179" s="67" t="e">
        <v>#N/A</v>
      </c>
      <c r="AH179" s="67" t="e">
        <v>#N/A</v>
      </c>
      <c r="AI179" s="67" t="e">
        <v>#N/A</v>
      </c>
      <c r="AJ179" s="67" t="e">
        <v>#N/A</v>
      </c>
      <c r="AK179" s="67" t="e">
        <v>#N/A</v>
      </c>
      <c r="AL179" s="67" t="e">
        <v>#N/A</v>
      </c>
      <c r="AM179" s="45"/>
      <c r="AN179" s="65" t="s">
        <v>341</v>
      </c>
      <c r="AO179" s="43"/>
      <c r="AP179" s="1" t="e">
        <v>#REF!</v>
      </c>
      <c r="AQ179" s="1" t="e">
        <v>#REF!</v>
      </c>
      <c r="AR179" s="1"/>
    </row>
    <row r="180" spans="1:44" x14ac:dyDescent="0.35">
      <c r="A180" s="2">
        <v>415</v>
      </c>
      <c r="B180" s="13" t="s">
        <v>525</v>
      </c>
      <c r="C180" s="1" t="s">
        <v>343</v>
      </c>
      <c r="D180" s="1" t="s">
        <v>344</v>
      </c>
      <c r="E180" s="2">
        <v>415</v>
      </c>
      <c r="F180" t="s">
        <v>842</v>
      </c>
      <c r="G180" t="s">
        <v>841</v>
      </c>
      <c r="K180" s="19">
        <v>0</v>
      </c>
      <c r="L180" s="19" t="s">
        <v>822</v>
      </c>
      <c r="N180" s="66" t="s">
        <v>822</v>
      </c>
      <c r="O180" s="68" t="s">
        <v>822</v>
      </c>
      <c r="P180" s="2" t="s">
        <v>822</v>
      </c>
      <c r="Q180" s="2">
        <v>415</v>
      </c>
      <c r="S180" s="1" t="s">
        <v>560</v>
      </c>
      <c r="U180" s="1">
        <v>0</v>
      </c>
      <c r="V180" s="7" t="s">
        <v>729</v>
      </c>
      <c r="W180" s="2" t="s">
        <v>837</v>
      </c>
      <c r="X180" s="2" t="s">
        <v>843</v>
      </c>
      <c r="Z180" s="7" t="s">
        <v>729</v>
      </c>
      <c r="AA180" s="67">
        <v>1</v>
      </c>
      <c r="AB180" s="67">
        <v>1</v>
      </c>
      <c r="AC180" s="67">
        <v>1</v>
      </c>
      <c r="AD180" s="67">
        <v>1</v>
      </c>
      <c r="AE180" s="67">
        <v>1</v>
      </c>
      <c r="AF180" s="67">
        <v>1</v>
      </c>
      <c r="AG180" s="67">
        <v>1</v>
      </c>
      <c r="AH180" s="67" t="s">
        <v>844</v>
      </c>
      <c r="AI180" s="67" t="s">
        <v>844</v>
      </c>
      <c r="AJ180" s="67" t="s">
        <v>844</v>
      </c>
      <c r="AK180" s="67" t="s">
        <v>844</v>
      </c>
      <c r="AL180" s="67" t="s">
        <v>844</v>
      </c>
      <c r="AM180" s="45"/>
      <c r="AN180" s="65" t="s">
        <v>343</v>
      </c>
      <c r="AO180" s="43"/>
      <c r="AP180" s="1" t="e">
        <v>#REF!</v>
      </c>
      <c r="AQ180" s="1" t="e">
        <v>#REF!</v>
      </c>
      <c r="AR180" s="1"/>
    </row>
    <row r="181" spans="1:44" x14ac:dyDescent="0.35">
      <c r="A181" s="2">
        <v>416</v>
      </c>
      <c r="B181" s="13" t="s">
        <v>525</v>
      </c>
      <c r="C181" s="1" t="s">
        <v>345</v>
      </c>
      <c r="D181" s="1" t="s">
        <v>346</v>
      </c>
      <c r="E181" s="2">
        <v>416</v>
      </c>
      <c r="F181" t="s">
        <v>841</v>
      </c>
      <c r="G181" t="e">
        <v>#N/A</v>
      </c>
      <c r="K181" s="19">
        <v>0</v>
      </c>
      <c r="L181" s="19" t="e">
        <v>#N/A</v>
      </c>
      <c r="N181" s="66" t="s">
        <v>822</v>
      </c>
      <c r="O181" s="68" t="s">
        <v>822</v>
      </c>
      <c r="P181" s="2" t="e">
        <v>#N/A</v>
      </c>
      <c r="Q181" s="2">
        <v>416</v>
      </c>
      <c r="S181" s="1" t="s">
        <v>560</v>
      </c>
      <c r="U181" s="1" t="s">
        <v>560</v>
      </c>
      <c r="V181" s="7" t="s">
        <v>730</v>
      </c>
      <c r="W181" s="2">
        <v>0</v>
      </c>
      <c r="X181" s="2" t="e">
        <v>#N/A</v>
      </c>
      <c r="Z181" s="7" t="s">
        <v>730</v>
      </c>
      <c r="AA181" s="67" t="e">
        <v>#N/A</v>
      </c>
      <c r="AB181" s="67" t="e">
        <v>#N/A</v>
      </c>
      <c r="AC181" s="67" t="e">
        <v>#N/A</v>
      </c>
      <c r="AD181" s="67" t="e">
        <v>#N/A</v>
      </c>
      <c r="AE181" s="67" t="e">
        <v>#N/A</v>
      </c>
      <c r="AF181" s="67" t="e">
        <v>#N/A</v>
      </c>
      <c r="AG181" s="67" t="e">
        <v>#N/A</v>
      </c>
      <c r="AH181" s="67" t="e">
        <v>#N/A</v>
      </c>
      <c r="AI181" s="67" t="e">
        <v>#N/A</v>
      </c>
      <c r="AJ181" s="67" t="e">
        <v>#N/A</v>
      </c>
      <c r="AK181" s="67" t="e">
        <v>#N/A</v>
      </c>
      <c r="AL181" s="67" t="e">
        <v>#N/A</v>
      </c>
      <c r="AM181" s="45"/>
      <c r="AN181" s="65" t="s">
        <v>345</v>
      </c>
      <c r="AO181" s="43"/>
      <c r="AP181" s="1" t="e">
        <v>#REF!</v>
      </c>
      <c r="AQ181" s="1" t="e">
        <v>#REF!</v>
      </c>
      <c r="AR181" s="1"/>
    </row>
    <row r="182" spans="1:44" x14ac:dyDescent="0.35">
      <c r="A182" s="2">
        <v>417</v>
      </c>
      <c r="B182" s="13" t="s">
        <v>525</v>
      </c>
      <c r="C182" s="1" t="s">
        <v>347</v>
      </c>
      <c r="D182" s="1" t="s">
        <v>348</v>
      </c>
      <c r="E182" s="2">
        <v>417</v>
      </c>
      <c r="F182" t="e">
        <v>#N/A</v>
      </c>
      <c r="G182" t="e">
        <v>#N/A</v>
      </c>
      <c r="K182" s="19" t="e">
        <v>#N/A</v>
      </c>
      <c r="L182" s="19" t="e">
        <v>#N/A</v>
      </c>
      <c r="N182" s="66" t="e">
        <v>#N/A</v>
      </c>
      <c r="O182" s="68" t="e">
        <v>#N/A</v>
      </c>
      <c r="P182" s="2" t="e">
        <v>#N/A</v>
      </c>
      <c r="Q182" s="2">
        <v>417</v>
      </c>
      <c r="S182" s="1" t="s">
        <v>560</v>
      </c>
      <c r="U182" s="1">
        <v>0</v>
      </c>
      <c r="V182" s="7" t="s">
        <v>731</v>
      </c>
      <c r="W182" s="2" t="e">
        <v>#N/A</v>
      </c>
      <c r="X182" s="2" t="e">
        <v>#N/A</v>
      </c>
      <c r="Z182" s="7" t="s">
        <v>731</v>
      </c>
      <c r="AA182" s="67" t="e">
        <v>#N/A</v>
      </c>
      <c r="AB182" s="67" t="e">
        <v>#N/A</v>
      </c>
      <c r="AC182" s="67" t="e">
        <v>#N/A</v>
      </c>
      <c r="AD182" s="67" t="e">
        <v>#N/A</v>
      </c>
      <c r="AE182" s="67" t="e">
        <v>#N/A</v>
      </c>
      <c r="AF182" s="67" t="e">
        <v>#N/A</v>
      </c>
      <c r="AG182" s="67" t="e">
        <v>#N/A</v>
      </c>
      <c r="AH182" s="67" t="e">
        <v>#N/A</v>
      </c>
      <c r="AI182" s="67" t="e">
        <v>#N/A</v>
      </c>
      <c r="AJ182" s="67" t="e">
        <v>#N/A</v>
      </c>
      <c r="AK182" s="67" t="e">
        <v>#N/A</v>
      </c>
      <c r="AL182" s="67" t="e">
        <v>#N/A</v>
      </c>
      <c r="AM182" s="45"/>
      <c r="AN182" s="65" t="s">
        <v>347</v>
      </c>
      <c r="AO182" s="43"/>
      <c r="AP182" s="1" t="e">
        <v>#REF!</v>
      </c>
      <c r="AQ182" s="1" t="e">
        <v>#REF!</v>
      </c>
      <c r="AR182" s="1"/>
    </row>
    <row r="183" spans="1:44" x14ac:dyDescent="0.35">
      <c r="A183" s="2">
        <v>418</v>
      </c>
      <c r="B183" s="13" t="s">
        <v>525</v>
      </c>
      <c r="C183" s="1" t="s">
        <v>349</v>
      </c>
      <c r="D183" s="1" t="s">
        <v>350</v>
      </c>
      <c r="E183" s="2">
        <v>418</v>
      </c>
      <c r="F183" t="s">
        <v>842</v>
      </c>
      <c r="G183" t="s">
        <v>842</v>
      </c>
      <c r="K183" s="19" t="s">
        <v>822</v>
      </c>
      <c r="L183" s="19" t="s">
        <v>822</v>
      </c>
      <c r="N183" s="66" t="s">
        <v>822</v>
      </c>
      <c r="O183" s="68" t="s">
        <v>822</v>
      </c>
      <c r="P183" s="2" t="s">
        <v>822</v>
      </c>
      <c r="Q183" s="2">
        <v>418</v>
      </c>
      <c r="S183" s="1" t="s">
        <v>560</v>
      </c>
      <c r="U183" s="1" t="s">
        <v>560</v>
      </c>
      <c r="V183" s="7" t="s">
        <v>732</v>
      </c>
      <c r="W183" s="2" t="s">
        <v>837</v>
      </c>
      <c r="X183" s="2" t="s">
        <v>843</v>
      </c>
      <c r="Z183" s="7" t="s">
        <v>732</v>
      </c>
      <c r="AA183" s="67">
        <v>1</v>
      </c>
      <c r="AB183" s="67">
        <v>1</v>
      </c>
      <c r="AC183" s="67">
        <v>1</v>
      </c>
      <c r="AD183" s="67">
        <v>1</v>
      </c>
      <c r="AE183" s="67">
        <v>1</v>
      </c>
      <c r="AF183" s="67">
        <v>1</v>
      </c>
      <c r="AG183" s="67">
        <v>1</v>
      </c>
      <c r="AH183" s="67">
        <v>1</v>
      </c>
      <c r="AI183" s="67" t="s">
        <v>844</v>
      </c>
      <c r="AJ183" s="67" t="s">
        <v>844</v>
      </c>
      <c r="AK183" s="67" t="s">
        <v>844</v>
      </c>
      <c r="AL183" s="67" t="s">
        <v>844</v>
      </c>
      <c r="AM183" s="45"/>
      <c r="AN183" s="65" t="s">
        <v>349</v>
      </c>
      <c r="AO183" s="43"/>
      <c r="AP183" s="1" t="e">
        <v>#REF!</v>
      </c>
      <c r="AQ183" s="1" t="e">
        <v>#REF!</v>
      </c>
      <c r="AR183" s="1"/>
    </row>
    <row r="184" spans="1:44" x14ac:dyDescent="0.35">
      <c r="A184" s="2">
        <v>420</v>
      </c>
      <c r="B184" s="13" t="s">
        <v>525</v>
      </c>
      <c r="C184" s="1" t="s">
        <v>351</v>
      </c>
      <c r="D184" s="1" t="s">
        <v>352</v>
      </c>
      <c r="E184" s="2">
        <v>420</v>
      </c>
      <c r="F184" t="s">
        <v>842</v>
      </c>
      <c r="G184" t="s">
        <v>841</v>
      </c>
      <c r="K184" s="19" t="s">
        <v>822</v>
      </c>
      <c r="L184" s="19" t="s">
        <v>822</v>
      </c>
      <c r="N184" s="66" t="s">
        <v>822</v>
      </c>
      <c r="O184" s="68" t="s">
        <v>822</v>
      </c>
      <c r="P184" s="2" t="s">
        <v>822</v>
      </c>
      <c r="Q184" s="2">
        <v>420</v>
      </c>
      <c r="S184" s="1" t="s">
        <v>560</v>
      </c>
      <c r="U184" s="1">
        <v>0</v>
      </c>
      <c r="V184" s="7" t="s">
        <v>733</v>
      </c>
      <c r="W184" s="2" t="s">
        <v>837</v>
      </c>
      <c r="X184" s="2" t="s">
        <v>843</v>
      </c>
      <c r="Z184" s="7" t="s">
        <v>733</v>
      </c>
      <c r="AA184" s="67">
        <v>1</v>
      </c>
      <c r="AB184" s="67">
        <v>1</v>
      </c>
      <c r="AC184" s="67">
        <v>1</v>
      </c>
      <c r="AD184" s="67">
        <v>1</v>
      </c>
      <c r="AE184" s="67">
        <v>1</v>
      </c>
      <c r="AF184" s="67">
        <v>1</v>
      </c>
      <c r="AG184" s="67">
        <v>1</v>
      </c>
      <c r="AH184" s="67" t="s">
        <v>844</v>
      </c>
      <c r="AI184" s="67" t="s">
        <v>844</v>
      </c>
      <c r="AJ184" s="67" t="s">
        <v>844</v>
      </c>
      <c r="AK184" s="67" t="s">
        <v>844</v>
      </c>
      <c r="AL184" s="67" t="s">
        <v>844</v>
      </c>
      <c r="AM184" s="45"/>
      <c r="AN184" s="65" t="s">
        <v>351</v>
      </c>
      <c r="AO184" s="43"/>
      <c r="AP184" s="1" t="e">
        <v>#REF!</v>
      </c>
      <c r="AQ184" s="1" t="e">
        <v>#REF!</v>
      </c>
      <c r="AR184" s="1"/>
    </row>
    <row r="185" spans="1:44" x14ac:dyDescent="0.35">
      <c r="A185" s="2">
        <v>421</v>
      </c>
      <c r="B185" s="13" t="s">
        <v>525</v>
      </c>
      <c r="C185" s="1" t="s">
        <v>353</v>
      </c>
      <c r="D185" s="1" t="s">
        <v>354</v>
      </c>
      <c r="E185" s="2">
        <v>421</v>
      </c>
      <c r="F185" t="s">
        <v>842</v>
      </c>
      <c r="G185" t="s">
        <v>842</v>
      </c>
      <c r="K185" s="19" t="s">
        <v>822</v>
      </c>
      <c r="L185" s="19" t="s">
        <v>822</v>
      </c>
      <c r="N185" s="66" t="s">
        <v>822</v>
      </c>
      <c r="O185" s="68" t="s">
        <v>822</v>
      </c>
      <c r="P185" s="2" t="s">
        <v>822</v>
      </c>
      <c r="Q185" s="2">
        <v>421</v>
      </c>
      <c r="S185" s="1" t="s">
        <v>560</v>
      </c>
      <c r="U185" s="1" t="s">
        <v>560</v>
      </c>
      <c r="V185" s="7" t="s">
        <v>734</v>
      </c>
      <c r="W185" s="2" t="s">
        <v>837</v>
      </c>
      <c r="X185" s="2">
        <v>0</v>
      </c>
      <c r="Z185" s="7" t="s">
        <v>734</v>
      </c>
      <c r="AA185" s="67">
        <v>1</v>
      </c>
      <c r="AB185" s="67">
        <v>1</v>
      </c>
      <c r="AC185" s="67">
        <v>1</v>
      </c>
      <c r="AD185" s="67">
        <v>1</v>
      </c>
      <c r="AE185" s="67">
        <v>1</v>
      </c>
      <c r="AF185" s="67">
        <v>1</v>
      </c>
      <c r="AG185" s="67">
        <v>1</v>
      </c>
      <c r="AH185" s="67">
        <v>1</v>
      </c>
      <c r="AI185" s="67" t="s">
        <v>844</v>
      </c>
      <c r="AJ185" s="67" t="s">
        <v>844</v>
      </c>
      <c r="AK185" s="67" t="s">
        <v>844</v>
      </c>
      <c r="AL185" s="67" t="s">
        <v>844</v>
      </c>
      <c r="AM185" s="45"/>
      <c r="AN185" s="65" t="s">
        <v>353</v>
      </c>
      <c r="AO185" s="43"/>
      <c r="AP185" s="1" t="e">
        <v>#REF!</v>
      </c>
      <c r="AQ185" s="1" t="e">
        <v>#REF!</v>
      </c>
      <c r="AR185" s="1"/>
    </row>
    <row r="186" spans="1:44" x14ac:dyDescent="0.35">
      <c r="A186" s="2">
        <v>422</v>
      </c>
      <c r="B186" s="13" t="s">
        <v>525</v>
      </c>
      <c r="C186" s="1" t="s">
        <v>355</v>
      </c>
      <c r="D186" s="1" t="s">
        <v>356</v>
      </c>
      <c r="E186" s="2">
        <v>422</v>
      </c>
      <c r="F186" t="s">
        <v>842</v>
      </c>
      <c r="G186" t="s">
        <v>842</v>
      </c>
      <c r="K186" s="19" t="s">
        <v>822</v>
      </c>
      <c r="L186" s="19" t="s">
        <v>822</v>
      </c>
      <c r="N186" s="66" t="s">
        <v>822</v>
      </c>
      <c r="O186" s="68" t="s">
        <v>822</v>
      </c>
      <c r="P186" s="2" t="s">
        <v>822</v>
      </c>
      <c r="Q186" s="2">
        <v>422</v>
      </c>
      <c r="S186" s="1" t="s">
        <v>560</v>
      </c>
      <c r="U186" s="1" t="s">
        <v>560</v>
      </c>
      <c r="V186" s="7" t="s">
        <v>735</v>
      </c>
      <c r="W186" s="2" t="s">
        <v>837</v>
      </c>
      <c r="X186" s="2" t="s">
        <v>843</v>
      </c>
      <c r="Z186" s="7" t="s">
        <v>735</v>
      </c>
      <c r="AA186" s="67">
        <v>1</v>
      </c>
      <c r="AB186" s="67">
        <v>1</v>
      </c>
      <c r="AC186" s="67">
        <v>1</v>
      </c>
      <c r="AD186" s="67">
        <v>1</v>
      </c>
      <c r="AE186" s="67">
        <v>1</v>
      </c>
      <c r="AF186" s="67">
        <v>1</v>
      </c>
      <c r="AG186" s="67">
        <v>1</v>
      </c>
      <c r="AH186" s="67">
        <v>1</v>
      </c>
      <c r="AI186" s="67" t="s">
        <v>844</v>
      </c>
      <c r="AJ186" s="67" t="s">
        <v>844</v>
      </c>
      <c r="AK186" s="67" t="s">
        <v>844</v>
      </c>
      <c r="AL186" s="67" t="s">
        <v>844</v>
      </c>
      <c r="AM186" s="45"/>
      <c r="AN186" s="65" t="s">
        <v>355</v>
      </c>
      <c r="AO186" s="43"/>
      <c r="AP186" s="1" t="e">
        <v>#REF!</v>
      </c>
      <c r="AQ186" s="1" t="e">
        <v>#REF!</v>
      </c>
      <c r="AR186" s="1"/>
    </row>
    <row r="187" spans="1:44" x14ac:dyDescent="0.35">
      <c r="A187" s="2">
        <v>424</v>
      </c>
      <c r="B187" s="13" t="s">
        <v>525</v>
      </c>
      <c r="C187" s="1" t="s">
        <v>357</v>
      </c>
      <c r="D187" s="1" t="s">
        <v>358</v>
      </c>
      <c r="E187" s="2">
        <v>424</v>
      </c>
      <c r="F187" t="s">
        <v>842</v>
      </c>
      <c r="G187" t="s">
        <v>842</v>
      </c>
      <c r="K187" s="19" t="s">
        <v>822</v>
      </c>
      <c r="L187" s="19" t="s">
        <v>822</v>
      </c>
      <c r="N187" s="66" t="s">
        <v>822</v>
      </c>
      <c r="O187" s="68" t="s">
        <v>822</v>
      </c>
      <c r="P187" s="2" t="s">
        <v>822</v>
      </c>
      <c r="Q187" s="2">
        <v>424</v>
      </c>
      <c r="S187" s="1" t="s">
        <v>560</v>
      </c>
      <c r="U187" s="1" t="s">
        <v>560</v>
      </c>
      <c r="V187" s="7" t="s">
        <v>736</v>
      </c>
      <c r="W187" s="2">
        <v>0</v>
      </c>
      <c r="X187" s="2">
        <v>0</v>
      </c>
      <c r="Z187" s="7" t="s">
        <v>736</v>
      </c>
      <c r="AA187" s="67">
        <v>1</v>
      </c>
      <c r="AB187" s="67">
        <v>1</v>
      </c>
      <c r="AC187" s="67">
        <v>1</v>
      </c>
      <c r="AD187" s="67">
        <v>1</v>
      </c>
      <c r="AE187" s="67">
        <v>1</v>
      </c>
      <c r="AF187" s="67">
        <v>1</v>
      </c>
      <c r="AG187" s="67">
        <v>1</v>
      </c>
      <c r="AH187" s="67">
        <v>1</v>
      </c>
      <c r="AI187" s="67" t="s">
        <v>844</v>
      </c>
      <c r="AJ187" s="67" t="s">
        <v>844</v>
      </c>
      <c r="AK187" s="67" t="s">
        <v>844</v>
      </c>
      <c r="AL187" s="67" t="s">
        <v>844</v>
      </c>
      <c r="AM187" s="45"/>
      <c r="AN187" s="65" t="s">
        <v>357</v>
      </c>
      <c r="AO187" s="43"/>
      <c r="AP187" s="1" t="e">
        <v>#REF!</v>
      </c>
      <c r="AQ187" s="1" t="e">
        <v>#REF!</v>
      </c>
      <c r="AR187" s="1"/>
    </row>
    <row r="188" spans="1:44" x14ac:dyDescent="0.35">
      <c r="A188" s="2">
        <v>425</v>
      </c>
      <c r="B188" s="13" t="s">
        <v>525</v>
      </c>
      <c r="C188" s="1" t="s">
        <v>359</v>
      </c>
      <c r="D188" s="1" t="s">
        <v>360</v>
      </c>
      <c r="E188" s="2">
        <v>425</v>
      </c>
      <c r="F188" t="e">
        <v>#N/A</v>
      </c>
      <c r="G188" t="e">
        <v>#N/A</v>
      </c>
      <c r="K188" s="19" t="e">
        <v>#N/A</v>
      </c>
      <c r="L188" s="19" t="e">
        <v>#N/A</v>
      </c>
      <c r="N188" s="66" t="e">
        <v>#N/A</v>
      </c>
      <c r="O188" s="68" t="e">
        <v>#N/A</v>
      </c>
      <c r="P188" s="2" t="e">
        <v>#N/A</v>
      </c>
      <c r="Q188" s="2">
        <v>425</v>
      </c>
      <c r="S188" s="1" t="s">
        <v>560</v>
      </c>
      <c r="U188" s="1">
        <v>0</v>
      </c>
      <c r="V188" s="7" t="s">
        <v>737</v>
      </c>
      <c r="W188" s="2" t="e">
        <v>#N/A</v>
      </c>
      <c r="X188" s="2" t="e">
        <v>#N/A</v>
      </c>
      <c r="Z188" s="7" t="s">
        <v>737</v>
      </c>
      <c r="AA188" s="67" t="e">
        <v>#N/A</v>
      </c>
      <c r="AB188" s="67" t="e">
        <v>#N/A</v>
      </c>
      <c r="AC188" s="67" t="e">
        <v>#N/A</v>
      </c>
      <c r="AD188" s="67" t="e">
        <v>#N/A</v>
      </c>
      <c r="AE188" s="67" t="e">
        <v>#N/A</v>
      </c>
      <c r="AF188" s="67" t="e">
        <v>#N/A</v>
      </c>
      <c r="AG188" s="67" t="e">
        <v>#N/A</v>
      </c>
      <c r="AH188" s="67" t="e">
        <v>#N/A</v>
      </c>
      <c r="AI188" s="67" t="e">
        <v>#N/A</v>
      </c>
      <c r="AJ188" s="67" t="e">
        <v>#N/A</v>
      </c>
      <c r="AK188" s="67" t="e">
        <v>#N/A</v>
      </c>
      <c r="AL188" s="67" t="e">
        <v>#N/A</v>
      </c>
      <c r="AM188" s="45"/>
      <c r="AN188" s="65" t="s">
        <v>359</v>
      </c>
      <c r="AO188" s="43"/>
      <c r="AP188" s="1" t="e">
        <v>#REF!</v>
      </c>
      <c r="AQ188" s="1" t="e">
        <v>#REF!</v>
      </c>
      <c r="AR188" s="1"/>
    </row>
    <row r="189" spans="1:44" x14ac:dyDescent="0.35">
      <c r="A189" s="2">
        <v>426</v>
      </c>
      <c r="B189" s="13" t="s">
        <v>525</v>
      </c>
      <c r="C189" s="1" t="s">
        <v>361</v>
      </c>
      <c r="D189" s="1" t="s">
        <v>362</v>
      </c>
      <c r="E189" s="2">
        <v>426</v>
      </c>
      <c r="F189" t="s">
        <v>842</v>
      </c>
      <c r="G189" t="s">
        <v>842</v>
      </c>
      <c r="K189" s="19" t="s">
        <v>822</v>
      </c>
      <c r="L189" s="19">
        <v>0</v>
      </c>
      <c r="N189" s="66" t="s">
        <v>822</v>
      </c>
      <c r="O189" s="68" t="s">
        <v>822</v>
      </c>
      <c r="P189" s="2" t="s">
        <v>822</v>
      </c>
      <c r="Q189" s="2">
        <v>426</v>
      </c>
      <c r="S189" s="1" t="s">
        <v>560</v>
      </c>
      <c r="U189" s="1" t="s">
        <v>560</v>
      </c>
      <c r="V189" s="7" t="s">
        <v>738</v>
      </c>
      <c r="W189" s="2" t="s">
        <v>837</v>
      </c>
      <c r="X189" s="2" t="s">
        <v>843</v>
      </c>
      <c r="Z189" s="7" t="s">
        <v>738</v>
      </c>
      <c r="AA189" s="67">
        <v>1</v>
      </c>
      <c r="AB189" s="67">
        <v>1</v>
      </c>
      <c r="AC189" s="67">
        <v>1</v>
      </c>
      <c r="AD189" s="67">
        <v>1</v>
      </c>
      <c r="AE189" s="67">
        <v>1</v>
      </c>
      <c r="AF189" s="67">
        <v>1</v>
      </c>
      <c r="AG189" s="67">
        <v>1</v>
      </c>
      <c r="AH189" s="67">
        <v>1</v>
      </c>
      <c r="AI189" s="67" t="s">
        <v>844</v>
      </c>
      <c r="AJ189" s="67" t="s">
        <v>844</v>
      </c>
      <c r="AK189" s="67" t="s">
        <v>844</v>
      </c>
      <c r="AL189" s="67" t="s">
        <v>844</v>
      </c>
      <c r="AM189" s="45"/>
      <c r="AN189" s="65" t="s">
        <v>361</v>
      </c>
      <c r="AO189" s="43"/>
      <c r="AP189" s="1" t="e">
        <v>#REF!</v>
      </c>
      <c r="AQ189" s="1" t="e">
        <v>#REF!</v>
      </c>
      <c r="AR189" s="1"/>
    </row>
    <row r="190" spans="1:44" x14ac:dyDescent="0.35">
      <c r="A190" s="2">
        <v>429</v>
      </c>
      <c r="B190" s="13" t="s">
        <v>525</v>
      </c>
      <c r="C190" s="1" t="s">
        <v>363</v>
      </c>
      <c r="D190" s="1" t="s">
        <v>364</v>
      </c>
      <c r="E190" s="2">
        <v>429</v>
      </c>
      <c r="F190" t="e">
        <v>#N/A</v>
      </c>
      <c r="G190" t="e">
        <v>#N/A</v>
      </c>
      <c r="K190" s="19" t="e">
        <v>#N/A</v>
      </c>
      <c r="L190" s="19" t="e">
        <v>#N/A</v>
      </c>
      <c r="N190" s="66" t="e">
        <v>#N/A</v>
      </c>
      <c r="O190" s="68" t="e">
        <v>#N/A</v>
      </c>
      <c r="P190" s="2" t="e">
        <v>#N/A</v>
      </c>
      <c r="Q190" s="2">
        <v>429</v>
      </c>
      <c r="S190" s="1" t="s">
        <v>560</v>
      </c>
      <c r="U190" s="1" t="s">
        <v>560</v>
      </c>
      <c r="V190" s="7" t="s">
        <v>739</v>
      </c>
      <c r="W190" s="2" t="e">
        <v>#N/A</v>
      </c>
      <c r="X190" s="2" t="e">
        <v>#N/A</v>
      </c>
      <c r="Z190" s="7" t="s">
        <v>739</v>
      </c>
      <c r="AA190" s="67" t="e">
        <v>#N/A</v>
      </c>
      <c r="AB190" s="67" t="e">
        <v>#N/A</v>
      </c>
      <c r="AC190" s="67" t="e">
        <v>#N/A</v>
      </c>
      <c r="AD190" s="67" t="e">
        <v>#N/A</v>
      </c>
      <c r="AE190" s="67" t="e">
        <v>#N/A</v>
      </c>
      <c r="AF190" s="67" t="e">
        <v>#N/A</v>
      </c>
      <c r="AG190" s="67" t="e">
        <v>#N/A</v>
      </c>
      <c r="AH190" s="67" t="e">
        <v>#N/A</v>
      </c>
      <c r="AI190" s="67" t="e">
        <v>#N/A</v>
      </c>
      <c r="AJ190" s="67" t="e">
        <v>#N/A</v>
      </c>
      <c r="AK190" s="67" t="e">
        <v>#N/A</v>
      </c>
      <c r="AL190" s="67" t="e">
        <v>#N/A</v>
      </c>
      <c r="AM190" s="45"/>
      <c r="AN190" s="65" t="s">
        <v>363</v>
      </c>
      <c r="AO190" s="43"/>
      <c r="AP190" s="1" t="e">
        <v>#REF!</v>
      </c>
      <c r="AQ190" s="1" t="e">
        <v>#REF!</v>
      </c>
      <c r="AR190" s="1"/>
    </row>
    <row r="191" spans="1:44" x14ac:dyDescent="0.35">
      <c r="A191" s="2">
        <v>430</v>
      </c>
      <c r="B191" s="13" t="s">
        <v>525</v>
      </c>
      <c r="C191" s="1" t="s">
        <v>365</v>
      </c>
      <c r="D191" s="1" t="s">
        <v>366</v>
      </c>
      <c r="E191" s="2">
        <v>430</v>
      </c>
      <c r="F191" t="s">
        <v>842</v>
      </c>
      <c r="G191" t="s">
        <v>842</v>
      </c>
      <c r="K191" s="19" t="s">
        <v>822</v>
      </c>
      <c r="L191" s="19" t="s">
        <v>822</v>
      </c>
      <c r="N191" s="66" t="s">
        <v>822</v>
      </c>
      <c r="O191" s="68" t="s">
        <v>822</v>
      </c>
      <c r="P191" s="2" t="s">
        <v>822</v>
      </c>
      <c r="Q191" s="2">
        <v>430</v>
      </c>
      <c r="S191" s="1" t="s">
        <v>560</v>
      </c>
      <c r="U191" s="1" t="s">
        <v>560</v>
      </c>
      <c r="V191" s="7" t="s">
        <v>740</v>
      </c>
      <c r="W191" s="2">
        <v>0</v>
      </c>
      <c r="X191" s="2" t="s">
        <v>843</v>
      </c>
      <c r="Z191" s="7" t="s">
        <v>740</v>
      </c>
      <c r="AA191" s="67">
        <v>1</v>
      </c>
      <c r="AB191" s="67">
        <v>1</v>
      </c>
      <c r="AC191" s="67">
        <v>1</v>
      </c>
      <c r="AD191" s="67">
        <v>1</v>
      </c>
      <c r="AE191" s="67">
        <v>1</v>
      </c>
      <c r="AF191" s="67">
        <v>1</v>
      </c>
      <c r="AG191" s="67">
        <v>1</v>
      </c>
      <c r="AH191" s="67">
        <v>1</v>
      </c>
      <c r="AI191" s="67" t="s">
        <v>844</v>
      </c>
      <c r="AJ191" s="67" t="s">
        <v>844</v>
      </c>
      <c r="AK191" s="67" t="s">
        <v>844</v>
      </c>
      <c r="AL191" s="67" t="s">
        <v>844</v>
      </c>
      <c r="AM191" s="45"/>
      <c r="AN191" s="65" t="s">
        <v>365</v>
      </c>
      <c r="AO191" s="43"/>
      <c r="AP191" s="1" t="e">
        <v>#REF!</v>
      </c>
      <c r="AQ191" s="1" t="e">
        <v>#REF!</v>
      </c>
      <c r="AR191" s="1"/>
    </row>
    <row r="192" spans="1:44" x14ac:dyDescent="0.35">
      <c r="A192" s="2">
        <v>431</v>
      </c>
      <c r="B192" s="13" t="s">
        <v>525</v>
      </c>
      <c r="C192" s="1" t="s">
        <v>367</v>
      </c>
      <c r="D192" s="1" t="s">
        <v>368</v>
      </c>
      <c r="E192" s="2">
        <v>431</v>
      </c>
      <c r="F192" t="e">
        <v>#N/A</v>
      </c>
      <c r="G192" t="e">
        <v>#N/A</v>
      </c>
      <c r="K192" s="19" t="e">
        <v>#N/A</v>
      </c>
      <c r="L192" s="19" t="e">
        <v>#N/A</v>
      </c>
      <c r="N192" s="66" t="e">
        <v>#N/A</v>
      </c>
      <c r="O192" s="68" t="e">
        <v>#N/A</v>
      </c>
      <c r="P192" s="2" t="e">
        <v>#N/A</v>
      </c>
      <c r="Q192" s="2">
        <v>431</v>
      </c>
      <c r="S192" s="1" t="s">
        <v>560</v>
      </c>
      <c r="U192" s="1" t="s">
        <v>560</v>
      </c>
      <c r="V192" s="7" t="s">
        <v>741</v>
      </c>
      <c r="W192" s="2">
        <v>0</v>
      </c>
      <c r="X192" s="2" t="e">
        <v>#N/A</v>
      </c>
      <c r="Z192" s="7" t="s">
        <v>741</v>
      </c>
      <c r="AA192" s="67" t="e">
        <v>#N/A</v>
      </c>
      <c r="AB192" s="67" t="e">
        <v>#N/A</v>
      </c>
      <c r="AC192" s="67" t="e">
        <v>#N/A</v>
      </c>
      <c r="AD192" s="67" t="e">
        <v>#N/A</v>
      </c>
      <c r="AE192" s="67" t="e">
        <v>#N/A</v>
      </c>
      <c r="AF192" s="67" t="e">
        <v>#N/A</v>
      </c>
      <c r="AG192" s="67" t="e">
        <v>#N/A</v>
      </c>
      <c r="AH192" s="67" t="e">
        <v>#N/A</v>
      </c>
      <c r="AI192" s="67" t="e">
        <v>#N/A</v>
      </c>
      <c r="AJ192" s="67" t="e">
        <v>#N/A</v>
      </c>
      <c r="AK192" s="67" t="e">
        <v>#N/A</v>
      </c>
      <c r="AL192" s="67" t="e">
        <v>#N/A</v>
      </c>
      <c r="AM192" s="45"/>
      <c r="AN192" s="65" t="s">
        <v>367</v>
      </c>
      <c r="AO192" s="43"/>
      <c r="AP192" s="1" t="e">
        <v>#REF!</v>
      </c>
      <c r="AQ192" s="1" t="e">
        <v>#REF!</v>
      </c>
      <c r="AR192" s="1"/>
    </row>
    <row r="193" spans="1:44" x14ac:dyDescent="0.35">
      <c r="A193" s="2">
        <v>432</v>
      </c>
      <c r="B193" s="13" t="s">
        <v>525</v>
      </c>
      <c r="C193" s="1" t="s">
        <v>369</v>
      </c>
      <c r="D193" s="1" t="s">
        <v>370</v>
      </c>
      <c r="E193" s="2">
        <v>432</v>
      </c>
      <c r="F193" t="s">
        <v>842</v>
      </c>
      <c r="G193" t="s">
        <v>842</v>
      </c>
      <c r="K193" s="19" t="s">
        <v>822</v>
      </c>
      <c r="L193" s="19">
        <v>0</v>
      </c>
      <c r="N193" s="66" t="s">
        <v>822</v>
      </c>
      <c r="O193" s="68" t="s">
        <v>822</v>
      </c>
      <c r="P193" s="2" t="s">
        <v>822</v>
      </c>
      <c r="Q193" s="2">
        <v>432</v>
      </c>
      <c r="S193" s="1" t="s">
        <v>560</v>
      </c>
      <c r="U193" s="1" t="s">
        <v>560</v>
      </c>
      <c r="V193" s="7" t="s">
        <v>742</v>
      </c>
      <c r="W193" s="2" t="s">
        <v>837</v>
      </c>
      <c r="X193" s="2">
        <v>0</v>
      </c>
      <c r="Z193" s="7" t="s">
        <v>742</v>
      </c>
      <c r="AA193" s="67">
        <v>1</v>
      </c>
      <c r="AB193" s="67">
        <v>1</v>
      </c>
      <c r="AC193" s="67">
        <v>1</v>
      </c>
      <c r="AD193" s="67">
        <v>1</v>
      </c>
      <c r="AE193" s="67">
        <v>1</v>
      </c>
      <c r="AF193" s="67">
        <v>1</v>
      </c>
      <c r="AG193" s="67">
        <v>1</v>
      </c>
      <c r="AH193" s="67">
        <v>1</v>
      </c>
      <c r="AI193" s="67" t="s">
        <v>844</v>
      </c>
      <c r="AJ193" s="67" t="s">
        <v>844</v>
      </c>
      <c r="AK193" s="67" t="s">
        <v>844</v>
      </c>
      <c r="AL193" s="67" t="s">
        <v>844</v>
      </c>
      <c r="AM193" s="45"/>
      <c r="AN193" s="65" t="s">
        <v>369</v>
      </c>
      <c r="AO193" s="43"/>
      <c r="AP193" s="1" t="e">
        <v>#REF!</v>
      </c>
      <c r="AQ193" s="1" t="e">
        <v>#REF!</v>
      </c>
      <c r="AR193" s="1"/>
    </row>
    <row r="194" spans="1:44" x14ac:dyDescent="0.35">
      <c r="A194" s="2">
        <v>436</v>
      </c>
      <c r="B194" s="13" t="s">
        <v>525</v>
      </c>
      <c r="C194" s="1" t="s">
        <v>371</v>
      </c>
      <c r="D194" s="1" t="s">
        <v>372</v>
      </c>
      <c r="E194" s="2">
        <v>436</v>
      </c>
      <c r="F194" t="s">
        <v>842</v>
      </c>
      <c r="G194" t="s">
        <v>842</v>
      </c>
      <c r="K194" s="19" t="s">
        <v>822</v>
      </c>
      <c r="L194" s="19" t="s">
        <v>822</v>
      </c>
      <c r="N194" s="66">
        <v>0</v>
      </c>
      <c r="O194" s="68" t="s">
        <v>822</v>
      </c>
      <c r="P194" s="2" t="s">
        <v>822</v>
      </c>
      <c r="Q194" s="2">
        <v>436</v>
      </c>
      <c r="S194" s="1" t="s">
        <v>560</v>
      </c>
      <c r="U194" s="1">
        <v>0</v>
      </c>
      <c r="V194" s="7" t="s">
        <v>743</v>
      </c>
      <c r="W194" s="2" t="s">
        <v>837</v>
      </c>
      <c r="X194" s="2" t="s">
        <v>843</v>
      </c>
      <c r="Z194" s="7" t="s">
        <v>743</v>
      </c>
      <c r="AA194" s="67">
        <v>1</v>
      </c>
      <c r="AB194" s="67">
        <v>1</v>
      </c>
      <c r="AC194" s="67">
        <v>1</v>
      </c>
      <c r="AD194" s="67">
        <v>1</v>
      </c>
      <c r="AE194" s="67">
        <v>1</v>
      </c>
      <c r="AF194" s="67">
        <v>1</v>
      </c>
      <c r="AG194" s="67">
        <v>1</v>
      </c>
      <c r="AH194" s="67">
        <v>1</v>
      </c>
      <c r="AI194" s="67" t="s">
        <v>844</v>
      </c>
      <c r="AJ194" s="67" t="s">
        <v>844</v>
      </c>
      <c r="AK194" s="67" t="s">
        <v>844</v>
      </c>
      <c r="AL194" s="67" t="s">
        <v>844</v>
      </c>
      <c r="AM194" s="45"/>
      <c r="AN194" s="65" t="s">
        <v>371</v>
      </c>
      <c r="AO194" s="43"/>
      <c r="AP194" s="1" t="e">
        <v>#REF!</v>
      </c>
      <c r="AQ194" s="1" t="e">
        <v>#REF!</v>
      </c>
      <c r="AR194" s="1"/>
    </row>
    <row r="195" spans="1:44" x14ac:dyDescent="0.35">
      <c r="A195" s="2">
        <v>441</v>
      </c>
      <c r="B195" s="13" t="s">
        <v>525</v>
      </c>
      <c r="C195" s="1" t="s">
        <v>373</v>
      </c>
      <c r="D195" s="1" t="s">
        <v>374</v>
      </c>
      <c r="E195" s="2">
        <v>441</v>
      </c>
      <c r="F195" t="e">
        <v>#N/A</v>
      </c>
      <c r="G195" t="e">
        <v>#N/A</v>
      </c>
      <c r="K195" s="19" t="e">
        <v>#N/A</v>
      </c>
      <c r="L195" s="19" t="e">
        <v>#N/A</v>
      </c>
      <c r="N195" s="66" t="e">
        <v>#N/A</v>
      </c>
      <c r="O195" s="68" t="e">
        <v>#N/A</v>
      </c>
      <c r="P195" s="2" t="e">
        <v>#N/A</v>
      </c>
      <c r="Q195" s="2">
        <v>441</v>
      </c>
      <c r="S195" s="1" t="e">
        <v>#N/A</v>
      </c>
      <c r="U195" s="1" t="e">
        <v>#N/A</v>
      </c>
      <c r="V195" s="7" t="s">
        <v>744</v>
      </c>
      <c r="W195" s="2" t="e">
        <v>#N/A</v>
      </c>
      <c r="X195" s="2" t="e">
        <v>#N/A</v>
      </c>
      <c r="Z195" s="7" t="s">
        <v>744</v>
      </c>
      <c r="AA195" s="67" t="e">
        <v>#N/A</v>
      </c>
      <c r="AB195" s="67" t="e">
        <v>#N/A</v>
      </c>
      <c r="AC195" s="67" t="e">
        <v>#N/A</v>
      </c>
      <c r="AD195" s="67" t="e">
        <v>#N/A</v>
      </c>
      <c r="AE195" s="67" t="e">
        <v>#N/A</v>
      </c>
      <c r="AF195" s="67" t="e">
        <v>#N/A</v>
      </c>
      <c r="AG195" s="67" t="e">
        <v>#N/A</v>
      </c>
      <c r="AH195" s="67" t="e">
        <v>#N/A</v>
      </c>
      <c r="AI195" s="67" t="e">
        <v>#N/A</v>
      </c>
      <c r="AJ195" s="67" t="e">
        <v>#N/A</v>
      </c>
      <c r="AK195" s="67" t="e">
        <v>#N/A</v>
      </c>
      <c r="AL195" s="67" t="e">
        <v>#N/A</v>
      </c>
      <c r="AM195" s="45"/>
      <c r="AN195" s="65" t="s">
        <v>373</v>
      </c>
      <c r="AO195" s="43"/>
      <c r="AP195" s="1" t="e">
        <v>#REF!</v>
      </c>
      <c r="AQ195" s="1" t="e">
        <v>#REF!</v>
      </c>
      <c r="AR195" s="1"/>
    </row>
    <row r="196" spans="1:44" x14ac:dyDescent="0.35">
      <c r="A196" s="2">
        <v>442</v>
      </c>
      <c r="B196" s="13" t="s">
        <v>525</v>
      </c>
      <c r="C196" s="1" t="s">
        <v>375</v>
      </c>
      <c r="D196" s="1" t="s">
        <v>376</v>
      </c>
      <c r="E196" s="2">
        <v>442</v>
      </c>
      <c r="F196" t="e">
        <v>#N/A</v>
      </c>
      <c r="G196" t="e">
        <v>#N/A</v>
      </c>
      <c r="K196" s="19" t="e">
        <v>#N/A</v>
      </c>
      <c r="L196" s="19" t="e">
        <v>#N/A</v>
      </c>
      <c r="N196" s="66" t="e">
        <v>#N/A</v>
      </c>
      <c r="O196" s="68" t="e">
        <v>#N/A</v>
      </c>
      <c r="P196" s="2" t="e">
        <v>#N/A</v>
      </c>
      <c r="Q196" s="2">
        <v>442</v>
      </c>
      <c r="S196" s="1" t="s">
        <v>560</v>
      </c>
      <c r="U196" s="1" t="s">
        <v>560</v>
      </c>
      <c r="V196" s="7" t="s">
        <v>745</v>
      </c>
      <c r="W196" s="2" t="e">
        <v>#N/A</v>
      </c>
      <c r="X196" s="2" t="e">
        <v>#N/A</v>
      </c>
      <c r="Z196" s="7" t="s">
        <v>745</v>
      </c>
      <c r="AA196" s="67" t="e">
        <v>#N/A</v>
      </c>
      <c r="AB196" s="67" t="e">
        <v>#N/A</v>
      </c>
      <c r="AC196" s="67" t="e">
        <v>#N/A</v>
      </c>
      <c r="AD196" s="67" t="e">
        <v>#N/A</v>
      </c>
      <c r="AE196" s="67" t="e">
        <v>#N/A</v>
      </c>
      <c r="AF196" s="67" t="e">
        <v>#N/A</v>
      </c>
      <c r="AG196" s="67" t="e">
        <v>#N/A</v>
      </c>
      <c r="AH196" s="67" t="e">
        <v>#N/A</v>
      </c>
      <c r="AI196" s="67" t="e">
        <v>#N/A</v>
      </c>
      <c r="AJ196" s="67" t="e">
        <v>#N/A</v>
      </c>
      <c r="AK196" s="67" t="e">
        <v>#N/A</v>
      </c>
      <c r="AL196" s="67" t="e">
        <v>#N/A</v>
      </c>
      <c r="AM196" s="45"/>
      <c r="AN196" s="65" t="s">
        <v>375</v>
      </c>
      <c r="AO196" s="43"/>
      <c r="AP196" s="1" t="e">
        <v>#REF!</v>
      </c>
      <c r="AQ196" s="1" t="e">
        <v>#REF!</v>
      </c>
      <c r="AR196" s="1"/>
    </row>
    <row r="197" spans="1:44" x14ac:dyDescent="0.35">
      <c r="A197" s="2">
        <v>443</v>
      </c>
      <c r="B197" s="13" t="s">
        <v>525</v>
      </c>
      <c r="C197" s="1" t="s">
        <v>377</v>
      </c>
      <c r="D197" s="1" t="s">
        <v>378</v>
      </c>
      <c r="E197" s="2">
        <v>443</v>
      </c>
      <c r="F197" t="s">
        <v>842</v>
      </c>
      <c r="G197" t="s">
        <v>842</v>
      </c>
      <c r="K197" s="19">
        <v>0</v>
      </c>
      <c r="L197" s="19">
        <v>0</v>
      </c>
      <c r="N197" s="66" t="s">
        <v>822</v>
      </c>
      <c r="O197" s="68" t="s">
        <v>822</v>
      </c>
      <c r="P197" s="2">
        <v>0</v>
      </c>
      <c r="Q197" s="2">
        <v>443</v>
      </c>
      <c r="S197" s="1" t="s">
        <v>560</v>
      </c>
      <c r="U197" s="1">
        <v>0</v>
      </c>
      <c r="V197" s="7" t="s">
        <v>746</v>
      </c>
      <c r="W197" s="2" t="s">
        <v>837</v>
      </c>
      <c r="X197" s="2">
        <v>0</v>
      </c>
      <c r="Z197" s="7" t="s">
        <v>746</v>
      </c>
      <c r="AA197" s="67" t="s">
        <v>844</v>
      </c>
      <c r="AB197" s="67">
        <v>1</v>
      </c>
      <c r="AC197" s="67">
        <v>1</v>
      </c>
      <c r="AD197" s="67">
        <v>1</v>
      </c>
      <c r="AE197" s="67">
        <v>1</v>
      </c>
      <c r="AF197" s="67">
        <v>1</v>
      </c>
      <c r="AG197" s="67">
        <v>1</v>
      </c>
      <c r="AH197" s="67">
        <v>1</v>
      </c>
      <c r="AI197" s="67" t="s">
        <v>844</v>
      </c>
      <c r="AJ197" s="67" t="s">
        <v>844</v>
      </c>
      <c r="AK197" s="67" t="s">
        <v>844</v>
      </c>
      <c r="AL197" s="67" t="s">
        <v>844</v>
      </c>
      <c r="AM197" s="45"/>
      <c r="AN197" s="65" t="s">
        <v>377</v>
      </c>
      <c r="AO197" s="43"/>
      <c r="AP197" s="1" t="e">
        <v>#REF!</v>
      </c>
      <c r="AQ197" s="1" t="e">
        <v>#REF!</v>
      </c>
      <c r="AR197" s="1"/>
    </row>
    <row r="198" spans="1:44" x14ac:dyDescent="0.35">
      <c r="A198" s="2">
        <v>444</v>
      </c>
      <c r="B198" s="13" t="s">
        <v>525</v>
      </c>
      <c r="C198" s="1" t="s">
        <v>379</v>
      </c>
      <c r="D198" s="1" t="s">
        <v>380</v>
      </c>
      <c r="E198" s="2">
        <v>444</v>
      </c>
      <c r="F198" t="s">
        <v>842</v>
      </c>
      <c r="G198" t="s">
        <v>842</v>
      </c>
      <c r="K198" s="19" t="s">
        <v>822</v>
      </c>
      <c r="L198" s="19" t="s">
        <v>822</v>
      </c>
      <c r="N198" s="66" t="s">
        <v>822</v>
      </c>
      <c r="O198" s="68" t="s">
        <v>822</v>
      </c>
      <c r="P198" s="2" t="s">
        <v>822</v>
      </c>
      <c r="Q198" s="2">
        <v>444</v>
      </c>
      <c r="S198" s="1" t="s">
        <v>560</v>
      </c>
      <c r="U198" s="1" t="s">
        <v>560</v>
      </c>
      <c r="V198" s="7" t="s">
        <v>747</v>
      </c>
      <c r="W198" s="2">
        <v>0</v>
      </c>
      <c r="X198" s="2" t="s">
        <v>843</v>
      </c>
      <c r="Z198" s="7" t="s">
        <v>747</v>
      </c>
      <c r="AA198" s="67">
        <v>1</v>
      </c>
      <c r="AB198" s="67">
        <v>1</v>
      </c>
      <c r="AC198" s="67">
        <v>1</v>
      </c>
      <c r="AD198" s="67">
        <v>1</v>
      </c>
      <c r="AE198" s="67">
        <v>1</v>
      </c>
      <c r="AF198" s="67">
        <v>1</v>
      </c>
      <c r="AG198" s="67">
        <v>1</v>
      </c>
      <c r="AH198" s="67">
        <v>1</v>
      </c>
      <c r="AI198" s="67" t="s">
        <v>844</v>
      </c>
      <c r="AJ198" s="67" t="s">
        <v>844</v>
      </c>
      <c r="AK198" s="67" t="s">
        <v>844</v>
      </c>
      <c r="AL198" s="67" t="s">
        <v>844</v>
      </c>
      <c r="AM198" s="45"/>
      <c r="AN198" s="65" t="s">
        <v>379</v>
      </c>
      <c r="AO198" s="43"/>
      <c r="AP198" s="1" t="e">
        <v>#REF!</v>
      </c>
      <c r="AQ198" s="1" t="e">
        <v>#REF!</v>
      </c>
      <c r="AR198" s="1"/>
    </row>
    <row r="199" spans="1:44" x14ac:dyDescent="0.35">
      <c r="A199" s="2">
        <v>445</v>
      </c>
      <c r="B199" s="13" t="s">
        <v>525</v>
      </c>
      <c r="C199" s="1" t="s">
        <v>381</v>
      </c>
      <c r="D199" s="1" t="s">
        <v>382</v>
      </c>
      <c r="E199" s="2">
        <v>445</v>
      </c>
      <c r="F199" t="s">
        <v>842</v>
      </c>
      <c r="G199" t="s">
        <v>842</v>
      </c>
      <c r="K199" s="19" t="s">
        <v>822</v>
      </c>
      <c r="L199" s="19" t="s">
        <v>822</v>
      </c>
      <c r="N199" s="66" t="s">
        <v>822</v>
      </c>
      <c r="O199" s="68" t="s">
        <v>822</v>
      </c>
      <c r="P199" s="2" t="s">
        <v>822</v>
      </c>
      <c r="Q199" s="2">
        <v>445</v>
      </c>
      <c r="S199" s="1" t="s">
        <v>560</v>
      </c>
      <c r="U199" s="1">
        <v>0</v>
      </c>
      <c r="V199" s="7" t="s">
        <v>748</v>
      </c>
      <c r="W199" s="2" t="s">
        <v>837</v>
      </c>
      <c r="X199" s="2" t="s">
        <v>843</v>
      </c>
      <c r="Z199" s="7" t="s">
        <v>748</v>
      </c>
      <c r="AA199" s="67">
        <v>1</v>
      </c>
      <c r="AB199" s="67">
        <v>1</v>
      </c>
      <c r="AC199" s="67">
        <v>1</v>
      </c>
      <c r="AD199" s="67">
        <v>1</v>
      </c>
      <c r="AE199" s="67">
        <v>1</v>
      </c>
      <c r="AF199" s="67">
        <v>1</v>
      </c>
      <c r="AG199" s="67">
        <v>1</v>
      </c>
      <c r="AH199" s="67">
        <v>1</v>
      </c>
      <c r="AI199" s="67" t="s">
        <v>844</v>
      </c>
      <c r="AJ199" s="67" t="s">
        <v>844</v>
      </c>
      <c r="AK199" s="67" t="s">
        <v>844</v>
      </c>
      <c r="AL199" s="67" t="s">
        <v>844</v>
      </c>
      <c r="AM199" s="45"/>
      <c r="AN199" s="65" t="s">
        <v>381</v>
      </c>
      <c r="AO199" s="43"/>
      <c r="AP199" s="1" t="e">
        <v>#REF!</v>
      </c>
      <c r="AQ199" s="1" t="e">
        <v>#REF!</v>
      </c>
      <c r="AR199" s="1"/>
    </row>
    <row r="200" spans="1:44" x14ac:dyDescent="0.35">
      <c r="A200" s="2">
        <v>446</v>
      </c>
      <c r="B200" s="13" t="s">
        <v>525</v>
      </c>
      <c r="C200" s="1" t="s">
        <v>383</v>
      </c>
      <c r="D200" s="1" t="s">
        <v>384</v>
      </c>
      <c r="E200" s="2">
        <v>446</v>
      </c>
      <c r="F200" t="e">
        <v>#N/A</v>
      </c>
      <c r="G200" t="e">
        <v>#N/A</v>
      </c>
      <c r="K200" s="19" t="e">
        <v>#N/A</v>
      </c>
      <c r="L200" s="19" t="e">
        <v>#N/A</v>
      </c>
      <c r="N200" s="66" t="e">
        <v>#N/A</v>
      </c>
      <c r="O200" s="68" t="e">
        <v>#N/A</v>
      </c>
      <c r="P200" s="2" t="e">
        <v>#N/A</v>
      </c>
      <c r="Q200" s="2">
        <v>446</v>
      </c>
      <c r="S200" s="1" t="s">
        <v>560</v>
      </c>
      <c r="U200" s="1" t="s">
        <v>560</v>
      </c>
      <c r="V200" s="7" t="s">
        <v>749</v>
      </c>
      <c r="W200" s="2" t="e">
        <v>#N/A</v>
      </c>
      <c r="X200" s="2" t="e">
        <v>#N/A</v>
      </c>
      <c r="Z200" s="7" t="s">
        <v>749</v>
      </c>
      <c r="AA200" s="67" t="e">
        <v>#N/A</v>
      </c>
      <c r="AB200" s="67" t="e">
        <v>#N/A</v>
      </c>
      <c r="AC200" s="67" t="e">
        <v>#N/A</v>
      </c>
      <c r="AD200" s="67" t="e">
        <v>#N/A</v>
      </c>
      <c r="AE200" s="67" t="e">
        <v>#N/A</v>
      </c>
      <c r="AF200" s="67" t="e">
        <v>#N/A</v>
      </c>
      <c r="AG200" s="67" t="e">
        <v>#N/A</v>
      </c>
      <c r="AH200" s="67" t="e">
        <v>#N/A</v>
      </c>
      <c r="AI200" s="67" t="e">
        <v>#N/A</v>
      </c>
      <c r="AJ200" s="67" t="e">
        <v>#N/A</v>
      </c>
      <c r="AK200" s="67" t="e">
        <v>#N/A</v>
      </c>
      <c r="AL200" s="67" t="e">
        <v>#N/A</v>
      </c>
      <c r="AM200" s="45"/>
      <c r="AN200" s="65" t="s">
        <v>383</v>
      </c>
      <c r="AO200" s="43"/>
      <c r="AP200" s="1" t="e">
        <v>#REF!</v>
      </c>
      <c r="AQ200" s="1" t="e">
        <v>#REF!</v>
      </c>
      <c r="AR200" s="1"/>
    </row>
    <row r="201" spans="1:44" x14ac:dyDescent="0.35">
      <c r="A201" s="2">
        <v>448</v>
      </c>
      <c r="B201" s="13" t="s">
        <v>525</v>
      </c>
      <c r="C201" s="1" t="s">
        <v>385</v>
      </c>
      <c r="D201" s="1" t="s">
        <v>386</v>
      </c>
      <c r="E201" s="2">
        <v>448</v>
      </c>
      <c r="F201" t="e">
        <v>#N/A</v>
      </c>
      <c r="G201" t="e">
        <v>#N/A</v>
      </c>
      <c r="K201" s="19" t="e">
        <v>#N/A</v>
      </c>
      <c r="L201" s="19" t="e">
        <v>#N/A</v>
      </c>
      <c r="N201" s="66" t="e">
        <v>#N/A</v>
      </c>
      <c r="O201" s="68" t="e">
        <v>#N/A</v>
      </c>
      <c r="P201" s="2" t="e">
        <v>#N/A</v>
      </c>
      <c r="Q201" s="2">
        <v>448</v>
      </c>
      <c r="S201" s="1" t="s">
        <v>560</v>
      </c>
      <c r="U201" s="1" t="s">
        <v>560</v>
      </c>
      <c r="V201" s="7" t="s">
        <v>750</v>
      </c>
      <c r="W201" s="2" t="e">
        <v>#N/A</v>
      </c>
      <c r="X201" s="2" t="e">
        <v>#N/A</v>
      </c>
      <c r="Z201" s="7" t="s">
        <v>750</v>
      </c>
      <c r="AA201" s="67" t="e">
        <v>#N/A</v>
      </c>
      <c r="AB201" s="67" t="e">
        <v>#N/A</v>
      </c>
      <c r="AC201" s="67" t="e">
        <v>#N/A</v>
      </c>
      <c r="AD201" s="67" t="e">
        <v>#N/A</v>
      </c>
      <c r="AE201" s="67" t="e">
        <v>#N/A</v>
      </c>
      <c r="AF201" s="67" t="e">
        <v>#N/A</v>
      </c>
      <c r="AG201" s="67" t="e">
        <v>#N/A</v>
      </c>
      <c r="AH201" s="67" t="e">
        <v>#N/A</v>
      </c>
      <c r="AI201" s="67" t="e">
        <v>#N/A</v>
      </c>
      <c r="AJ201" s="67" t="e">
        <v>#N/A</v>
      </c>
      <c r="AK201" s="67" t="e">
        <v>#N/A</v>
      </c>
      <c r="AL201" s="67" t="e">
        <v>#N/A</v>
      </c>
      <c r="AM201" s="45"/>
      <c r="AN201" s="65" t="s">
        <v>385</v>
      </c>
      <c r="AO201" s="43"/>
      <c r="AP201" s="1" t="e">
        <v>#REF!</v>
      </c>
      <c r="AQ201" s="1" t="e">
        <v>#REF!</v>
      </c>
      <c r="AR201" s="1"/>
    </row>
    <row r="202" spans="1:44" x14ac:dyDescent="0.35">
      <c r="A202" s="2">
        <v>449</v>
      </c>
      <c r="B202" s="13" t="s">
        <v>525</v>
      </c>
      <c r="C202" s="1" t="s">
        <v>387</v>
      </c>
      <c r="D202" s="1" t="s">
        <v>388</v>
      </c>
      <c r="E202" s="2">
        <v>449</v>
      </c>
      <c r="F202" t="e">
        <v>#N/A</v>
      </c>
      <c r="G202" t="e">
        <v>#N/A</v>
      </c>
      <c r="K202" s="19" t="e">
        <v>#N/A</v>
      </c>
      <c r="L202" s="19" t="e">
        <v>#N/A</v>
      </c>
      <c r="N202" s="66" t="e">
        <v>#N/A</v>
      </c>
      <c r="O202" s="68" t="e">
        <v>#N/A</v>
      </c>
      <c r="P202" s="2" t="e">
        <v>#N/A</v>
      </c>
      <c r="Q202" s="2">
        <v>449</v>
      </c>
      <c r="S202" s="1" t="s">
        <v>560</v>
      </c>
      <c r="U202" s="1" t="s">
        <v>560</v>
      </c>
      <c r="V202" s="7" t="s">
        <v>751</v>
      </c>
      <c r="W202" s="2" t="e">
        <v>#N/A</v>
      </c>
      <c r="X202" s="2" t="e">
        <v>#N/A</v>
      </c>
      <c r="Z202" s="7" t="s">
        <v>751</v>
      </c>
      <c r="AA202" s="67" t="e">
        <v>#N/A</v>
      </c>
      <c r="AB202" s="67" t="e">
        <v>#N/A</v>
      </c>
      <c r="AC202" s="67" t="e">
        <v>#N/A</v>
      </c>
      <c r="AD202" s="67" t="e">
        <v>#N/A</v>
      </c>
      <c r="AE202" s="67" t="e">
        <v>#N/A</v>
      </c>
      <c r="AF202" s="67" t="e">
        <v>#N/A</v>
      </c>
      <c r="AG202" s="67" t="e">
        <v>#N/A</v>
      </c>
      <c r="AH202" s="67" t="e">
        <v>#N/A</v>
      </c>
      <c r="AI202" s="67" t="e">
        <v>#N/A</v>
      </c>
      <c r="AJ202" s="67" t="e">
        <v>#N/A</v>
      </c>
      <c r="AK202" s="67" t="e">
        <v>#N/A</v>
      </c>
      <c r="AL202" s="67" t="e">
        <v>#N/A</v>
      </c>
      <c r="AM202" s="45"/>
      <c r="AN202" s="65" t="s">
        <v>387</v>
      </c>
      <c r="AO202" s="43"/>
      <c r="AP202" s="1" t="e">
        <v>#REF!</v>
      </c>
      <c r="AQ202" s="1" t="e">
        <v>#REF!</v>
      </c>
      <c r="AR202" s="1"/>
    </row>
    <row r="203" spans="1:44" x14ac:dyDescent="0.35">
      <c r="A203" s="2">
        <v>451</v>
      </c>
      <c r="B203" s="13" t="s">
        <v>525</v>
      </c>
      <c r="C203" s="1" t="s">
        <v>389</v>
      </c>
      <c r="D203" s="1" t="s">
        <v>390</v>
      </c>
      <c r="E203" s="2">
        <v>451</v>
      </c>
      <c r="F203" t="s">
        <v>842</v>
      </c>
      <c r="G203" t="s">
        <v>842</v>
      </c>
      <c r="K203" s="19" t="s">
        <v>822</v>
      </c>
      <c r="L203" s="19" t="s">
        <v>822</v>
      </c>
      <c r="N203" s="66" t="s">
        <v>822</v>
      </c>
      <c r="O203" s="68" t="s">
        <v>822</v>
      </c>
      <c r="P203" s="2" t="s">
        <v>822</v>
      </c>
      <c r="Q203" s="2">
        <v>451</v>
      </c>
      <c r="S203" s="1" t="s">
        <v>560</v>
      </c>
      <c r="U203" s="1" t="s">
        <v>560</v>
      </c>
      <c r="V203" s="7" t="s">
        <v>752</v>
      </c>
      <c r="W203" s="2" t="s">
        <v>837</v>
      </c>
      <c r="X203" s="2" t="s">
        <v>843</v>
      </c>
      <c r="Z203" s="7" t="s">
        <v>752</v>
      </c>
      <c r="AA203" s="67">
        <v>1</v>
      </c>
      <c r="AB203" s="67">
        <v>1</v>
      </c>
      <c r="AC203" s="67">
        <v>1</v>
      </c>
      <c r="AD203" s="67">
        <v>1</v>
      </c>
      <c r="AE203" s="67">
        <v>1</v>
      </c>
      <c r="AF203" s="67">
        <v>1</v>
      </c>
      <c r="AG203" s="67">
        <v>1</v>
      </c>
      <c r="AH203" s="67">
        <v>1</v>
      </c>
      <c r="AI203" s="67" t="s">
        <v>844</v>
      </c>
      <c r="AJ203" s="67" t="s">
        <v>844</v>
      </c>
      <c r="AK203" s="67" t="s">
        <v>844</v>
      </c>
      <c r="AL203" s="67" t="s">
        <v>844</v>
      </c>
      <c r="AM203" s="45"/>
      <c r="AN203" s="65" t="s">
        <v>389</v>
      </c>
      <c r="AO203" s="43"/>
      <c r="AP203" s="1" t="e">
        <v>#REF!</v>
      </c>
      <c r="AQ203" s="1" t="e">
        <v>#REF!</v>
      </c>
      <c r="AR203" s="1"/>
    </row>
    <row r="204" spans="1:44" x14ac:dyDescent="0.35">
      <c r="A204" s="2">
        <v>452</v>
      </c>
      <c r="B204" s="13" t="s">
        <v>525</v>
      </c>
      <c r="C204" s="1" t="s">
        <v>391</v>
      </c>
      <c r="D204" s="1" t="s">
        <v>392</v>
      </c>
      <c r="E204" s="2">
        <v>452</v>
      </c>
      <c r="F204" t="e">
        <v>#N/A</v>
      </c>
      <c r="G204" t="e">
        <v>#N/A</v>
      </c>
      <c r="K204" s="19" t="e">
        <v>#N/A</v>
      </c>
      <c r="L204" s="19" t="e">
        <v>#N/A</v>
      </c>
      <c r="N204" s="66" t="e">
        <v>#N/A</v>
      </c>
      <c r="O204" s="68" t="e">
        <v>#N/A</v>
      </c>
      <c r="P204" s="2" t="e">
        <v>#N/A</v>
      </c>
      <c r="Q204" s="2">
        <v>452</v>
      </c>
      <c r="S204" s="1" t="s">
        <v>560</v>
      </c>
      <c r="U204" s="1" t="s">
        <v>560</v>
      </c>
      <c r="V204" s="7" t="s">
        <v>753</v>
      </c>
      <c r="W204" s="2" t="e">
        <v>#N/A</v>
      </c>
      <c r="X204" s="2" t="e">
        <v>#N/A</v>
      </c>
      <c r="Z204" s="7" t="s">
        <v>753</v>
      </c>
      <c r="AA204" s="67" t="e">
        <v>#N/A</v>
      </c>
      <c r="AB204" s="67" t="e">
        <v>#N/A</v>
      </c>
      <c r="AC204" s="67" t="e">
        <v>#N/A</v>
      </c>
      <c r="AD204" s="67" t="e">
        <v>#N/A</v>
      </c>
      <c r="AE204" s="67" t="e">
        <v>#N/A</v>
      </c>
      <c r="AF204" s="67" t="e">
        <v>#N/A</v>
      </c>
      <c r="AG204" s="67" t="e">
        <v>#N/A</v>
      </c>
      <c r="AH204" s="67" t="e">
        <v>#N/A</v>
      </c>
      <c r="AI204" s="67" t="e">
        <v>#N/A</v>
      </c>
      <c r="AJ204" s="67" t="e">
        <v>#N/A</v>
      </c>
      <c r="AK204" s="67" t="e">
        <v>#N/A</v>
      </c>
      <c r="AL204" s="67" t="e">
        <v>#N/A</v>
      </c>
      <c r="AM204" s="45"/>
      <c r="AN204" s="65" t="s">
        <v>391</v>
      </c>
      <c r="AO204" s="43"/>
      <c r="AP204" s="1" t="e">
        <v>#REF!</v>
      </c>
      <c r="AQ204" s="1" t="e">
        <v>#REF!</v>
      </c>
      <c r="AR204" s="1"/>
    </row>
    <row r="205" spans="1:44" x14ac:dyDescent="0.35">
      <c r="A205" s="2">
        <v>455</v>
      </c>
      <c r="B205" s="13" t="s">
        <v>525</v>
      </c>
      <c r="C205" s="1" t="s">
        <v>393</v>
      </c>
      <c r="D205" s="1" t="s">
        <v>394</v>
      </c>
      <c r="E205" s="2">
        <v>455</v>
      </c>
      <c r="F205" t="e">
        <v>#N/A</v>
      </c>
      <c r="G205" t="e">
        <v>#N/A</v>
      </c>
      <c r="K205" s="19" t="e">
        <v>#N/A</v>
      </c>
      <c r="L205" s="19" t="e">
        <v>#N/A</v>
      </c>
      <c r="N205" s="66" t="e">
        <v>#N/A</v>
      </c>
      <c r="O205" s="68" t="e">
        <v>#N/A</v>
      </c>
      <c r="P205" s="2" t="e">
        <v>#N/A</v>
      </c>
      <c r="Q205" s="2">
        <v>455</v>
      </c>
      <c r="S205" s="1" t="s">
        <v>560</v>
      </c>
      <c r="U205" s="1">
        <v>0</v>
      </c>
      <c r="V205" s="7" t="s">
        <v>754</v>
      </c>
      <c r="W205" s="2" t="e">
        <v>#N/A</v>
      </c>
      <c r="X205" s="2" t="e">
        <v>#N/A</v>
      </c>
      <c r="Z205" s="7" t="s">
        <v>754</v>
      </c>
      <c r="AA205" s="67" t="e">
        <v>#N/A</v>
      </c>
      <c r="AB205" s="67" t="e">
        <v>#N/A</v>
      </c>
      <c r="AC205" s="67" t="e">
        <v>#N/A</v>
      </c>
      <c r="AD205" s="67" t="e">
        <v>#N/A</v>
      </c>
      <c r="AE205" s="67" t="e">
        <v>#N/A</v>
      </c>
      <c r="AF205" s="67" t="e">
        <v>#N/A</v>
      </c>
      <c r="AG205" s="67" t="e">
        <v>#N/A</v>
      </c>
      <c r="AH205" s="67" t="e">
        <v>#N/A</v>
      </c>
      <c r="AI205" s="67" t="e">
        <v>#N/A</v>
      </c>
      <c r="AJ205" s="67" t="e">
        <v>#N/A</v>
      </c>
      <c r="AK205" s="67" t="e">
        <v>#N/A</v>
      </c>
      <c r="AL205" s="67" t="e">
        <v>#N/A</v>
      </c>
      <c r="AM205" s="45"/>
      <c r="AN205" s="65" t="s">
        <v>393</v>
      </c>
      <c r="AO205" s="43"/>
      <c r="AP205" s="1" t="e">
        <v>#REF!</v>
      </c>
      <c r="AQ205" s="1" t="e">
        <v>#REF!</v>
      </c>
      <c r="AR205" s="1"/>
    </row>
    <row r="206" spans="1:44" x14ac:dyDescent="0.35">
      <c r="A206" s="2">
        <v>457</v>
      </c>
      <c r="B206" s="13" t="s">
        <v>525</v>
      </c>
      <c r="C206" s="1" t="s">
        <v>395</v>
      </c>
      <c r="D206" s="1" t="s">
        <v>396</v>
      </c>
      <c r="E206" s="2">
        <v>457</v>
      </c>
      <c r="F206" t="s">
        <v>842</v>
      </c>
      <c r="G206" t="s">
        <v>842</v>
      </c>
      <c r="K206" s="19" t="s">
        <v>822</v>
      </c>
      <c r="L206" s="19" t="s">
        <v>822</v>
      </c>
      <c r="N206" s="66" t="s">
        <v>822</v>
      </c>
      <c r="O206" s="68" t="s">
        <v>822</v>
      </c>
      <c r="P206" s="2" t="s">
        <v>822</v>
      </c>
      <c r="Q206" s="2">
        <v>457</v>
      </c>
      <c r="S206" s="1" t="s">
        <v>560</v>
      </c>
      <c r="U206" s="1">
        <v>0</v>
      </c>
      <c r="V206" s="7" t="s">
        <v>755</v>
      </c>
      <c r="W206" s="2" t="s">
        <v>837</v>
      </c>
      <c r="X206" s="2" t="s">
        <v>843</v>
      </c>
      <c r="Z206" s="7" t="s">
        <v>755</v>
      </c>
      <c r="AA206" s="67">
        <v>1</v>
      </c>
      <c r="AB206" s="67">
        <v>1</v>
      </c>
      <c r="AC206" s="67">
        <v>1</v>
      </c>
      <c r="AD206" s="67">
        <v>1</v>
      </c>
      <c r="AE206" s="67">
        <v>1</v>
      </c>
      <c r="AF206" s="67">
        <v>1</v>
      </c>
      <c r="AG206" s="67">
        <v>1</v>
      </c>
      <c r="AH206" s="67" t="s">
        <v>844</v>
      </c>
      <c r="AI206" s="67" t="s">
        <v>844</v>
      </c>
      <c r="AJ206" s="67" t="s">
        <v>844</v>
      </c>
      <c r="AK206" s="67" t="s">
        <v>844</v>
      </c>
      <c r="AL206" s="67" t="s">
        <v>844</v>
      </c>
      <c r="AM206" s="45"/>
      <c r="AN206" s="65" t="s">
        <v>395</v>
      </c>
      <c r="AO206" s="43"/>
      <c r="AP206" s="1" t="e">
        <v>#REF!</v>
      </c>
      <c r="AQ206" s="1" t="e">
        <v>#REF!</v>
      </c>
      <c r="AR206" s="1"/>
    </row>
    <row r="207" spans="1:44" x14ac:dyDescent="0.35">
      <c r="A207" s="2">
        <v>458</v>
      </c>
      <c r="B207" s="13" t="s">
        <v>525</v>
      </c>
      <c r="C207" s="1" t="s">
        <v>397</v>
      </c>
      <c r="D207" s="1" t="s">
        <v>398</v>
      </c>
      <c r="E207" s="2">
        <v>458</v>
      </c>
      <c r="F207" t="s">
        <v>842</v>
      </c>
      <c r="G207" t="s">
        <v>842</v>
      </c>
      <c r="K207" s="19">
        <v>0</v>
      </c>
      <c r="L207" s="19" t="s">
        <v>822</v>
      </c>
      <c r="N207" s="66" t="s">
        <v>822</v>
      </c>
      <c r="O207" s="68" t="s">
        <v>822</v>
      </c>
      <c r="P207" s="2" t="s">
        <v>822</v>
      </c>
      <c r="Q207" s="2">
        <v>458</v>
      </c>
      <c r="S207" s="1" t="s">
        <v>560</v>
      </c>
      <c r="U207" s="1" t="s">
        <v>560</v>
      </c>
      <c r="V207" s="7" t="s">
        <v>756</v>
      </c>
      <c r="W207" s="2" t="s">
        <v>837</v>
      </c>
      <c r="X207" s="2" t="s">
        <v>843</v>
      </c>
      <c r="Z207" s="7" t="s">
        <v>756</v>
      </c>
      <c r="AA207" s="67">
        <v>1</v>
      </c>
      <c r="AB207" s="67">
        <v>1</v>
      </c>
      <c r="AC207" s="67">
        <v>1</v>
      </c>
      <c r="AD207" s="67">
        <v>1</v>
      </c>
      <c r="AE207" s="67">
        <v>1</v>
      </c>
      <c r="AF207" s="67">
        <v>1</v>
      </c>
      <c r="AG207" s="67">
        <v>1</v>
      </c>
      <c r="AH207" s="67">
        <v>1</v>
      </c>
      <c r="AI207" s="67" t="s">
        <v>844</v>
      </c>
      <c r="AJ207" s="67" t="s">
        <v>844</v>
      </c>
      <c r="AK207" s="67" t="s">
        <v>844</v>
      </c>
      <c r="AL207" s="67" t="s">
        <v>844</v>
      </c>
      <c r="AM207" s="45"/>
      <c r="AN207" s="65" t="s">
        <v>397</v>
      </c>
      <c r="AO207" s="43"/>
      <c r="AP207" s="1" t="e">
        <v>#REF!</v>
      </c>
      <c r="AQ207" s="1" t="e">
        <v>#REF!</v>
      </c>
      <c r="AR207" s="1"/>
    </row>
    <row r="208" spans="1:44" x14ac:dyDescent="0.35">
      <c r="A208" s="2">
        <v>460</v>
      </c>
      <c r="B208" s="13" t="s">
        <v>525</v>
      </c>
      <c r="C208" s="1" t="s">
        <v>399</v>
      </c>
      <c r="D208" s="1" t="s">
        <v>400</v>
      </c>
      <c r="E208" s="2">
        <v>460</v>
      </c>
      <c r="F208" t="s">
        <v>842</v>
      </c>
      <c r="G208" t="s">
        <v>842</v>
      </c>
      <c r="K208" s="19" t="s">
        <v>822</v>
      </c>
      <c r="L208" s="19" t="s">
        <v>822</v>
      </c>
      <c r="N208" s="66" t="s">
        <v>822</v>
      </c>
      <c r="O208" s="68" t="s">
        <v>822</v>
      </c>
      <c r="P208" s="2" t="s">
        <v>822</v>
      </c>
      <c r="Q208" s="2">
        <v>460</v>
      </c>
      <c r="S208" s="1" t="s">
        <v>560</v>
      </c>
      <c r="U208" s="1" t="s">
        <v>560</v>
      </c>
      <c r="V208" s="7" t="s">
        <v>757</v>
      </c>
      <c r="W208" s="2">
        <v>0</v>
      </c>
      <c r="X208" s="2" t="s">
        <v>843</v>
      </c>
      <c r="Z208" s="7" t="s">
        <v>757</v>
      </c>
      <c r="AA208" s="67">
        <v>1</v>
      </c>
      <c r="AB208" s="67">
        <v>1</v>
      </c>
      <c r="AC208" s="67">
        <v>1</v>
      </c>
      <c r="AD208" s="67">
        <v>1</v>
      </c>
      <c r="AE208" s="67">
        <v>1</v>
      </c>
      <c r="AF208" s="67">
        <v>1</v>
      </c>
      <c r="AG208" s="67">
        <v>1</v>
      </c>
      <c r="AH208" s="67">
        <v>1</v>
      </c>
      <c r="AI208" s="67" t="s">
        <v>844</v>
      </c>
      <c r="AJ208" s="67" t="s">
        <v>844</v>
      </c>
      <c r="AK208" s="67" t="s">
        <v>844</v>
      </c>
      <c r="AL208" s="67" t="s">
        <v>844</v>
      </c>
      <c r="AM208" s="45"/>
      <c r="AN208" s="65" t="s">
        <v>399</v>
      </c>
      <c r="AO208" s="43"/>
      <c r="AP208" s="1" t="e">
        <v>#REF!</v>
      </c>
      <c r="AQ208" s="1" t="e">
        <v>#REF!</v>
      </c>
      <c r="AR208" s="1"/>
    </row>
    <row r="209" spans="1:44" x14ac:dyDescent="0.35">
      <c r="A209" s="2">
        <v>461</v>
      </c>
      <c r="B209" s="13" t="s">
        <v>525</v>
      </c>
      <c r="C209" s="1" t="s">
        <v>401</v>
      </c>
      <c r="D209" s="1" t="s">
        <v>402</v>
      </c>
      <c r="E209" s="2">
        <v>461</v>
      </c>
      <c r="F209" t="s">
        <v>842</v>
      </c>
      <c r="G209" t="s">
        <v>842</v>
      </c>
      <c r="K209" s="19" t="s">
        <v>822</v>
      </c>
      <c r="L209" s="19" t="s">
        <v>822</v>
      </c>
      <c r="N209" s="66">
        <v>0</v>
      </c>
      <c r="O209" s="68" t="s">
        <v>822</v>
      </c>
      <c r="P209" s="2" t="s">
        <v>822</v>
      </c>
      <c r="Q209" s="2">
        <v>461</v>
      </c>
      <c r="S209" s="1" t="s">
        <v>560</v>
      </c>
      <c r="U209" s="1">
        <v>0</v>
      </c>
      <c r="V209" s="7" t="s">
        <v>758</v>
      </c>
      <c r="W209" s="2" t="s">
        <v>837</v>
      </c>
      <c r="X209" s="2" t="s">
        <v>843</v>
      </c>
      <c r="Z209" s="7" t="s">
        <v>758</v>
      </c>
      <c r="AA209" s="67">
        <v>1</v>
      </c>
      <c r="AB209" s="67">
        <v>1</v>
      </c>
      <c r="AC209" s="67">
        <v>1</v>
      </c>
      <c r="AD209" s="67">
        <v>1</v>
      </c>
      <c r="AE209" s="67">
        <v>1</v>
      </c>
      <c r="AF209" s="67">
        <v>1</v>
      </c>
      <c r="AG209" s="67">
        <v>1</v>
      </c>
      <c r="AH209" s="67">
        <v>1</v>
      </c>
      <c r="AI209" s="67" t="s">
        <v>844</v>
      </c>
      <c r="AJ209" s="67" t="s">
        <v>844</v>
      </c>
      <c r="AK209" s="67" t="s">
        <v>844</v>
      </c>
      <c r="AL209" s="67" t="s">
        <v>844</v>
      </c>
      <c r="AM209" s="45"/>
      <c r="AN209" s="65" t="s">
        <v>401</v>
      </c>
      <c r="AO209" s="43"/>
      <c r="AP209" s="1" t="e">
        <v>#REF!</v>
      </c>
      <c r="AQ209" s="1" t="e">
        <v>#REF!</v>
      </c>
      <c r="AR209" s="1"/>
    </row>
    <row r="210" spans="1:44" x14ac:dyDescent="0.35">
      <c r="A210" s="2">
        <v>464</v>
      </c>
      <c r="B210" s="13" t="s">
        <v>525</v>
      </c>
      <c r="C210" s="1" t="s">
        <v>403</v>
      </c>
      <c r="D210" s="1" t="s">
        <v>404</v>
      </c>
      <c r="E210" s="2">
        <v>464</v>
      </c>
      <c r="F210" t="e">
        <v>#N/A</v>
      </c>
      <c r="G210" t="e">
        <v>#N/A</v>
      </c>
      <c r="K210" s="19" t="e">
        <v>#N/A</v>
      </c>
      <c r="L210" s="19" t="e">
        <v>#N/A</v>
      </c>
      <c r="N210" s="66" t="e">
        <v>#N/A</v>
      </c>
      <c r="O210" s="68" t="e">
        <v>#N/A</v>
      </c>
      <c r="P210" s="2" t="e">
        <v>#N/A</v>
      </c>
      <c r="Q210" s="2">
        <v>464</v>
      </c>
      <c r="S210" s="1" t="s">
        <v>560</v>
      </c>
      <c r="U210" s="1" t="s">
        <v>560</v>
      </c>
      <c r="V210" s="7" t="s">
        <v>759</v>
      </c>
      <c r="W210" s="2" t="e">
        <v>#N/A</v>
      </c>
      <c r="X210" s="2" t="e">
        <v>#N/A</v>
      </c>
      <c r="Z210" s="7" t="s">
        <v>759</v>
      </c>
      <c r="AA210" s="67" t="e">
        <v>#N/A</v>
      </c>
      <c r="AB210" s="67" t="e">
        <v>#N/A</v>
      </c>
      <c r="AC210" s="67" t="e">
        <v>#N/A</v>
      </c>
      <c r="AD210" s="67" t="e">
        <v>#N/A</v>
      </c>
      <c r="AE210" s="67" t="e">
        <v>#N/A</v>
      </c>
      <c r="AF210" s="67" t="e">
        <v>#N/A</v>
      </c>
      <c r="AG210" s="67" t="e">
        <v>#N/A</v>
      </c>
      <c r="AH210" s="67" t="e">
        <v>#N/A</v>
      </c>
      <c r="AI210" s="67" t="e">
        <v>#N/A</v>
      </c>
      <c r="AJ210" s="67" t="e">
        <v>#N/A</v>
      </c>
      <c r="AK210" s="67" t="e">
        <v>#N/A</v>
      </c>
      <c r="AL210" s="67" t="e">
        <v>#N/A</v>
      </c>
      <c r="AM210" s="45"/>
      <c r="AN210" s="65" t="s">
        <v>403</v>
      </c>
      <c r="AO210" s="43"/>
      <c r="AP210" s="1" t="e">
        <v>#REF!</v>
      </c>
      <c r="AQ210" s="1" t="e">
        <v>#REF!</v>
      </c>
      <c r="AR210" s="1"/>
    </row>
    <row r="211" spans="1:44" x14ac:dyDescent="0.35">
      <c r="A211" s="2">
        <v>466</v>
      </c>
      <c r="B211" s="13" t="s">
        <v>525</v>
      </c>
      <c r="C211" s="1" t="s">
        <v>405</v>
      </c>
      <c r="D211" s="1" t="s">
        <v>406</v>
      </c>
      <c r="E211" s="2">
        <v>466</v>
      </c>
      <c r="F211" t="s">
        <v>842</v>
      </c>
      <c r="G211" t="s">
        <v>842</v>
      </c>
      <c r="K211" s="19" t="s">
        <v>822</v>
      </c>
      <c r="L211" s="19" t="s">
        <v>822</v>
      </c>
      <c r="N211" s="66" t="s">
        <v>822</v>
      </c>
      <c r="O211" s="68" t="s">
        <v>822</v>
      </c>
      <c r="P211" s="2" t="s">
        <v>822</v>
      </c>
      <c r="Q211" s="2">
        <v>466</v>
      </c>
      <c r="S211" s="1" t="s">
        <v>560</v>
      </c>
      <c r="U211" s="1">
        <v>0</v>
      </c>
      <c r="V211" s="7" t="s">
        <v>760</v>
      </c>
      <c r="W211" s="2">
        <v>0</v>
      </c>
      <c r="X211" s="2" t="s">
        <v>843</v>
      </c>
      <c r="Z211" s="7" t="s">
        <v>760</v>
      </c>
      <c r="AA211" s="67">
        <v>1</v>
      </c>
      <c r="AB211" s="67">
        <v>1</v>
      </c>
      <c r="AC211" s="67">
        <v>1</v>
      </c>
      <c r="AD211" s="67">
        <v>1</v>
      </c>
      <c r="AE211" s="67">
        <v>1</v>
      </c>
      <c r="AF211" s="67">
        <v>1</v>
      </c>
      <c r="AG211" s="67">
        <v>1</v>
      </c>
      <c r="AH211" s="67">
        <v>1</v>
      </c>
      <c r="AI211" s="67" t="s">
        <v>844</v>
      </c>
      <c r="AJ211" s="67" t="s">
        <v>844</v>
      </c>
      <c r="AK211" s="67" t="s">
        <v>844</v>
      </c>
      <c r="AL211" s="67" t="s">
        <v>844</v>
      </c>
      <c r="AM211" s="45"/>
      <c r="AN211" s="65" t="s">
        <v>405</v>
      </c>
      <c r="AO211" s="43"/>
      <c r="AP211" s="1" t="e">
        <v>#REF!</v>
      </c>
      <c r="AQ211" s="1" t="e">
        <v>#REF!</v>
      </c>
      <c r="AR211" s="1"/>
    </row>
    <row r="212" spans="1:44" x14ac:dyDescent="0.35">
      <c r="A212" s="2">
        <v>467</v>
      </c>
      <c r="B212" s="13" t="s">
        <v>525</v>
      </c>
      <c r="C212" s="1" t="s">
        <v>407</v>
      </c>
      <c r="D212" s="1" t="s">
        <v>408</v>
      </c>
      <c r="E212" s="2">
        <v>467</v>
      </c>
      <c r="F212" t="s">
        <v>842</v>
      </c>
      <c r="G212" t="s">
        <v>842</v>
      </c>
      <c r="K212" s="19">
        <v>0</v>
      </c>
      <c r="L212" s="19" t="s">
        <v>822</v>
      </c>
      <c r="N212" s="66" t="s">
        <v>822</v>
      </c>
      <c r="O212" s="68" t="s">
        <v>822</v>
      </c>
      <c r="P212" s="2" t="s">
        <v>822</v>
      </c>
      <c r="Q212" s="2">
        <v>467</v>
      </c>
      <c r="S212" s="1" t="s">
        <v>560</v>
      </c>
      <c r="U212" s="1" t="s">
        <v>560</v>
      </c>
      <c r="V212" s="7" t="s">
        <v>761</v>
      </c>
      <c r="W212" s="2" t="s">
        <v>837</v>
      </c>
      <c r="X212" s="2" t="s">
        <v>843</v>
      </c>
      <c r="Z212" s="7" t="s">
        <v>761</v>
      </c>
      <c r="AA212" s="67">
        <v>1</v>
      </c>
      <c r="AB212" s="67">
        <v>1</v>
      </c>
      <c r="AC212" s="67">
        <v>1</v>
      </c>
      <c r="AD212" s="67">
        <v>1</v>
      </c>
      <c r="AE212" s="67">
        <v>1</v>
      </c>
      <c r="AF212" s="67">
        <v>1</v>
      </c>
      <c r="AG212" s="67">
        <v>1</v>
      </c>
      <c r="AH212" s="67">
        <v>1</v>
      </c>
      <c r="AI212" s="67" t="s">
        <v>844</v>
      </c>
      <c r="AJ212" s="67" t="s">
        <v>844</v>
      </c>
      <c r="AK212" s="67" t="s">
        <v>844</v>
      </c>
      <c r="AL212" s="67" t="s">
        <v>844</v>
      </c>
      <c r="AM212" s="45"/>
      <c r="AN212" s="65" t="s">
        <v>407</v>
      </c>
      <c r="AO212" s="43"/>
      <c r="AP212" s="1" t="e">
        <v>#REF!</v>
      </c>
      <c r="AQ212" s="1" t="e">
        <v>#REF!</v>
      </c>
      <c r="AR212" s="1"/>
    </row>
    <row r="213" spans="1:44" x14ac:dyDescent="0.35">
      <c r="A213" s="2">
        <v>468</v>
      </c>
      <c r="B213" s="13" t="s">
        <v>525</v>
      </c>
      <c r="C213" s="1" t="s">
        <v>409</v>
      </c>
      <c r="D213" s="1" t="s">
        <v>410</v>
      </c>
      <c r="E213" s="2">
        <v>468</v>
      </c>
      <c r="F213" t="s">
        <v>842</v>
      </c>
      <c r="G213" t="s">
        <v>842</v>
      </c>
      <c r="K213" s="19" t="s">
        <v>822</v>
      </c>
      <c r="L213" s="19" t="s">
        <v>822</v>
      </c>
      <c r="N213" s="66" t="s">
        <v>822</v>
      </c>
      <c r="O213" s="68" t="s">
        <v>822</v>
      </c>
      <c r="P213" s="2" t="s">
        <v>822</v>
      </c>
      <c r="Q213" s="2">
        <v>468</v>
      </c>
      <c r="S213" s="1" t="s">
        <v>560</v>
      </c>
      <c r="U213" s="1" t="s">
        <v>560</v>
      </c>
      <c r="V213" s="7" t="s">
        <v>762</v>
      </c>
      <c r="W213" s="2" t="s">
        <v>837</v>
      </c>
      <c r="X213" s="2" t="s">
        <v>843</v>
      </c>
      <c r="Z213" s="7" t="s">
        <v>762</v>
      </c>
      <c r="AA213" s="67">
        <v>1</v>
      </c>
      <c r="AB213" s="67">
        <v>1</v>
      </c>
      <c r="AC213" s="67">
        <v>1</v>
      </c>
      <c r="AD213" s="67">
        <v>1</v>
      </c>
      <c r="AE213" s="67">
        <v>1</v>
      </c>
      <c r="AF213" s="67">
        <v>1</v>
      </c>
      <c r="AG213" s="67">
        <v>1</v>
      </c>
      <c r="AH213" s="67" t="s">
        <v>844</v>
      </c>
      <c r="AI213" s="67" t="s">
        <v>844</v>
      </c>
      <c r="AJ213" s="67" t="s">
        <v>844</v>
      </c>
      <c r="AK213" s="67" t="s">
        <v>844</v>
      </c>
      <c r="AL213" s="67" t="s">
        <v>844</v>
      </c>
      <c r="AM213" s="45"/>
      <c r="AN213" s="65" t="s">
        <v>409</v>
      </c>
      <c r="AO213" s="43"/>
      <c r="AP213" s="1" t="e">
        <v>#REF!</v>
      </c>
      <c r="AQ213" s="1" t="e">
        <v>#REF!</v>
      </c>
      <c r="AR213" s="1"/>
    </row>
    <row r="214" spans="1:44" x14ac:dyDescent="0.35">
      <c r="A214" s="2">
        <v>469</v>
      </c>
      <c r="B214" s="13" t="s">
        <v>525</v>
      </c>
      <c r="C214" s="1" t="s">
        <v>411</v>
      </c>
      <c r="D214" s="1" t="s">
        <v>412</v>
      </c>
      <c r="E214" s="2">
        <v>469</v>
      </c>
      <c r="F214" t="e">
        <v>#N/A</v>
      </c>
      <c r="G214" t="e">
        <v>#N/A</v>
      </c>
      <c r="K214" s="19" t="e">
        <v>#N/A</v>
      </c>
      <c r="L214" s="19" t="e">
        <v>#N/A</v>
      </c>
      <c r="N214" s="66" t="e">
        <v>#N/A</v>
      </c>
      <c r="O214" s="68" t="e">
        <v>#N/A</v>
      </c>
      <c r="P214" s="2" t="e">
        <v>#N/A</v>
      </c>
      <c r="Q214" s="2">
        <v>469</v>
      </c>
      <c r="S214" s="1" t="s">
        <v>560</v>
      </c>
      <c r="U214" s="1">
        <v>0</v>
      </c>
      <c r="V214" s="7" t="s">
        <v>763</v>
      </c>
      <c r="W214" s="2" t="e">
        <v>#N/A</v>
      </c>
      <c r="X214" s="2" t="e">
        <v>#N/A</v>
      </c>
      <c r="Z214" s="7" t="s">
        <v>763</v>
      </c>
      <c r="AA214" s="67" t="e">
        <v>#N/A</v>
      </c>
      <c r="AB214" s="67" t="e">
        <v>#N/A</v>
      </c>
      <c r="AC214" s="67" t="e">
        <v>#N/A</v>
      </c>
      <c r="AD214" s="67" t="e">
        <v>#N/A</v>
      </c>
      <c r="AE214" s="67" t="e">
        <v>#N/A</v>
      </c>
      <c r="AF214" s="67" t="e">
        <v>#N/A</v>
      </c>
      <c r="AG214" s="67" t="e">
        <v>#N/A</v>
      </c>
      <c r="AH214" s="67" t="e">
        <v>#N/A</v>
      </c>
      <c r="AI214" s="67" t="e">
        <v>#N/A</v>
      </c>
      <c r="AJ214" s="67" t="e">
        <v>#N/A</v>
      </c>
      <c r="AK214" s="67" t="e">
        <v>#N/A</v>
      </c>
      <c r="AL214" s="67" t="e">
        <v>#N/A</v>
      </c>
      <c r="AM214" s="45"/>
      <c r="AN214" s="65" t="s">
        <v>411</v>
      </c>
      <c r="AO214" s="43"/>
      <c r="AP214" s="1" t="e">
        <v>#REF!</v>
      </c>
      <c r="AQ214" s="1" t="e">
        <v>#REF!</v>
      </c>
      <c r="AR214" s="1"/>
    </row>
    <row r="215" spans="1:44" x14ac:dyDescent="0.35">
      <c r="A215" s="2">
        <v>471</v>
      </c>
      <c r="B215" s="13" t="s">
        <v>525</v>
      </c>
      <c r="C215" s="1" t="s">
        <v>413</v>
      </c>
      <c r="D215" s="1" t="s">
        <v>414</v>
      </c>
      <c r="E215" s="2">
        <v>471</v>
      </c>
      <c r="F215" t="e">
        <v>#N/A</v>
      </c>
      <c r="G215" t="e">
        <v>#N/A</v>
      </c>
      <c r="K215" s="19" t="e">
        <v>#N/A</v>
      </c>
      <c r="L215" s="19" t="e">
        <v>#N/A</v>
      </c>
      <c r="N215" s="66" t="e">
        <v>#N/A</v>
      </c>
      <c r="O215" s="68" t="e">
        <v>#N/A</v>
      </c>
      <c r="P215" s="2" t="e">
        <v>#N/A</v>
      </c>
      <c r="Q215" s="2">
        <v>471</v>
      </c>
      <c r="S215" s="1" t="s">
        <v>560</v>
      </c>
      <c r="U215" s="1" t="s">
        <v>560</v>
      </c>
      <c r="V215" s="7" t="s">
        <v>764</v>
      </c>
      <c r="W215" s="2" t="e">
        <v>#N/A</v>
      </c>
      <c r="X215" s="2" t="e">
        <v>#N/A</v>
      </c>
      <c r="Z215" s="7" t="s">
        <v>764</v>
      </c>
      <c r="AA215" s="67" t="e">
        <v>#N/A</v>
      </c>
      <c r="AB215" s="67" t="e">
        <v>#N/A</v>
      </c>
      <c r="AC215" s="67" t="e">
        <v>#N/A</v>
      </c>
      <c r="AD215" s="67" t="e">
        <v>#N/A</v>
      </c>
      <c r="AE215" s="67" t="e">
        <v>#N/A</v>
      </c>
      <c r="AF215" s="67" t="e">
        <v>#N/A</v>
      </c>
      <c r="AG215" s="67" t="e">
        <v>#N/A</v>
      </c>
      <c r="AH215" s="67" t="e">
        <v>#N/A</v>
      </c>
      <c r="AI215" s="67" t="e">
        <v>#N/A</v>
      </c>
      <c r="AJ215" s="67" t="e">
        <v>#N/A</v>
      </c>
      <c r="AK215" s="67" t="e">
        <v>#N/A</v>
      </c>
      <c r="AL215" s="67" t="e">
        <v>#N/A</v>
      </c>
      <c r="AM215" s="45"/>
      <c r="AN215" s="65" t="s">
        <v>413</v>
      </c>
      <c r="AO215" s="43"/>
      <c r="AP215" s="1" t="e">
        <v>#REF!</v>
      </c>
      <c r="AQ215" s="1" t="e">
        <v>#REF!</v>
      </c>
      <c r="AR215" s="1"/>
    </row>
    <row r="216" spans="1:44" x14ac:dyDescent="0.35">
      <c r="A216" s="2">
        <v>473</v>
      </c>
      <c r="B216" s="13" t="s">
        <v>525</v>
      </c>
      <c r="C216" s="1" t="s">
        <v>415</v>
      </c>
      <c r="D216" s="1" t="s">
        <v>416</v>
      </c>
      <c r="E216" s="2">
        <v>473</v>
      </c>
      <c r="F216" t="e">
        <v>#N/A</v>
      </c>
      <c r="G216" t="e">
        <v>#N/A</v>
      </c>
      <c r="K216" s="19" t="e">
        <v>#N/A</v>
      </c>
      <c r="L216" s="19" t="e">
        <v>#N/A</v>
      </c>
      <c r="N216" s="66" t="e">
        <v>#N/A</v>
      </c>
      <c r="O216" s="68" t="e">
        <v>#N/A</v>
      </c>
      <c r="P216" s="2" t="e">
        <v>#N/A</v>
      </c>
      <c r="Q216" s="2">
        <v>473</v>
      </c>
      <c r="S216" s="1" t="s">
        <v>560</v>
      </c>
      <c r="U216" s="1" t="s">
        <v>560</v>
      </c>
      <c r="V216" s="7" t="s">
        <v>765</v>
      </c>
      <c r="W216" s="2" t="e">
        <v>#N/A</v>
      </c>
      <c r="X216" s="2" t="e">
        <v>#N/A</v>
      </c>
      <c r="Z216" s="7" t="s">
        <v>765</v>
      </c>
      <c r="AA216" s="67" t="e">
        <v>#N/A</v>
      </c>
      <c r="AB216" s="67" t="e">
        <v>#N/A</v>
      </c>
      <c r="AC216" s="67" t="e">
        <v>#N/A</v>
      </c>
      <c r="AD216" s="67" t="e">
        <v>#N/A</v>
      </c>
      <c r="AE216" s="67" t="e">
        <v>#N/A</v>
      </c>
      <c r="AF216" s="67" t="e">
        <v>#N/A</v>
      </c>
      <c r="AG216" s="67" t="e">
        <v>#N/A</v>
      </c>
      <c r="AH216" s="67" t="e">
        <v>#N/A</v>
      </c>
      <c r="AI216" s="67" t="e">
        <v>#N/A</v>
      </c>
      <c r="AJ216" s="67" t="e">
        <v>#N/A</v>
      </c>
      <c r="AK216" s="67" t="e">
        <v>#N/A</v>
      </c>
      <c r="AL216" s="67" t="e">
        <v>#N/A</v>
      </c>
      <c r="AM216" s="45"/>
      <c r="AN216" s="65" t="s">
        <v>415</v>
      </c>
      <c r="AO216" s="43"/>
      <c r="AP216" s="1" t="e">
        <v>#REF!</v>
      </c>
      <c r="AQ216" s="1" t="e">
        <v>#REF!</v>
      </c>
      <c r="AR216" s="1"/>
    </row>
    <row r="217" spans="1:44" x14ac:dyDescent="0.35">
      <c r="A217" s="2">
        <v>474</v>
      </c>
      <c r="B217" s="13" t="s">
        <v>525</v>
      </c>
      <c r="C217" s="1" t="s">
        <v>417</v>
      </c>
      <c r="D217" s="1" t="s">
        <v>418</v>
      </c>
      <c r="E217" s="2">
        <v>474</v>
      </c>
      <c r="F217" t="e">
        <v>#N/A</v>
      </c>
      <c r="G217" t="e">
        <v>#N/A</v>
      </c>
      <c r="K217" s="19" t="e">
        <v>#N/A</v>
      </c>
      <c r="L217" s="19" t="e">
        <v>#N/A</v>
      </c>
      <c r="N217" s="66" t="e">
        <v>#N/A</v>
      </c>
      <c r="O217" s="68" t="e">
        <v>#N/A</v>
      </c>
      <c r="P217" s="2" t="e">
        <v>#N/A</v>
      </c>
      <c r="Q217" s="2">
        <v>474</v>
      </c>
      <c r="S217" s="1" t="s">
        <v>560</v>
      </c>
      <c r="U217" s="1" t="s">
        <v>560</v>
      </c>
      <c r="V217" s="7" t="s">
        <v>766</v>
      </c>
      <c r="W217" s="2" t="e">
        <v>#N/A</v>
      </c>
      <c r="X217" s="2" t="e">
        <v>#N/A</v>
      </c>
      <c r="Z217" s="7" t="s">
        <v>766</v>
      </c>
      <c r="AA217" s="67" t="e">
        <v>#N/A</v>
      </c>
      <c r="AB217" s="67" t="e">
        <v>#N/A</v>
      </c>
      <c r="AC217" s="67" t="e">
        <v>#N/A</v>
      </c>
      <c r="AD217" s="67" t="e">
        <v>#N/A</v>
      </c>
      <c r="AE217" s="67" t="e">
        <v>#N/A</v>
      </c>
      <c r="AF217" s="67" t="e">
        <v>#N/A</v>
      </c>
      <c r="AG217" s="67" t="e">
        <v>#N/A</v>
      </c>
      <c r="AH217" s="67" t="e">
        <v>#N/A</v>
      </c>
      <c r="AI217" s="67" t="e">
        <v>#N/A</v>
      </c>
      <c r="AJ217" s="67" t="e">
        <v>#N/A</v>
      </c>
      <c r="AK217" s="67" t="e">
        <v>#N/A</v>
      </c>
      <c r="AL217" s="67" t="e">
        <v>#N/A</v>
      </c>
      <c r="AM217" s="45"/>
      <c r="AN217" s="65" t="s">
        <v>417</v>
      </c>
      <c r="AO217" s="43"/>
      <c r="AP217" s="1" t="e">
        <v>#REF!</v>
      </c>
      <c r="AQ217" s="1" t="e">
        <v>#REF!</v>
      </c>
      <c r="AR217" s="1"/>
    </row>
    <row r="218" spans="1:44" x14ac:dyDescent="0.35">
      <c r="A218" s="2">
        <v>476</v>
      </c>
      <c r="B218" s="13" t="s">
        <v>525</v>
      </c>
      <c r="C218" s="1" t="s">
        <v>419</v>
      </c>
      <c r="D218" s="1" t="s">
        <v>420</v>
      </c>
      <c r="E218" s="2">
        <v>476</v>
      </c>
      <c r="F218" t="e">
        <v>#N/A</v>
      </c>
      <c r="G218" t="e">
        <v>#N/A</v>
      </c>
      <c r="K218" s="19" t="e">
        <v>#N/A</v>
      </c>
      <c r="L218" s="19" t="e">
        <v>#N/A</v>
      </c>
      <c r="N218" s="66" t="e">
        <v>#N/A</v>
      </c>
      <c r="O218" s="68" t="e">
        <v>#N/A</v>
      </c>
      <c r="P218" s="2" t="e">
        <v>#N/A</v>
      </c>
      <c r="Q218" s="2">
        <v>476</v>
      </c>
      <c r="S218" s="1" t="e">
        <v>#N/A</v>
      </c>
      <c r="U218" s="1" t="e">
        <v>#N/A</v>
      </c>
      <c r="V218" s="7" t="s">
        <v>767</v>
      </c>
      <c r="W218" s="2" t="e">
        <v>#N/A</v>
      </c>
      <c r="X218" s="2" t="e">
        <v>#N/A</v>
      </c>
      <c r="Z218" s="7" t="s">
        <v>767</v>
      </c>
      <c r="AA218" s="67" t="e">
        <v>#N/A</v>
      </c>
      <c r="AB218" s="67" t="e">
        <v>#N/A</v>
      </c>
      <c r="AC218" s="67" t="e">
        <v>#N/A</v>
      </c>
      <c r="AD218" s="67" t="e">
        <v>#N/A</v>
      </c>
      <c r="AE218" s="67" t="e">
        <v>#N/A</v>
      </c>
      <c r="AF218" s="67" t="e">
        <v>#N/A</v>
      </c>
      <c r="AG218" s="67" t="e">
        <v>#N/A</v>
      </c>
      <c r="AH218" s="67" t="e">
        <v>#N/A</v>
      </c>
      <c r="AI218" s="67" t="e">
        <v>#N/A</v>
      </c>
      <c r="AJ218" s="67" t="e">
        <v>#N/A</v>
      </c>
      <c r="AK218" s="67" t="e">
        <v>#N/A</v>
      </c>
      <c r="AL218" s="67" t="e">
        <v>#N/A</v>
      </c>
      <c r="AM218" s="45"/>
      <c r="AN218" s="65" t="s">
        <v>419</v>
      </c>
      <c r="AO218" s="43"/>
      <c r="AP218" s="1" t="e">
        <v>#REF!</v>
      </c>
      <c r="AQ218" s="1" t="e">
        <v>#REF!</v>
      </c>
      <c r="AR218" s="1"/>
    </row>
    <row r="219" spans="1:44" x14ac:dyDescent="0.35">
      <c r="A219" s="2">
        <v>478</v>
      </c>
      <c r="B219" s="13" t="s">
        <v>525</v>
      </c>
      <c r="C219" s="1" t="s">
        <v>421</v>
      </c>
      <c r="D219" s="1" t="s">
        <v>422</v>
      </c>
      <c r="E219" s="2">
        <v>478</v>
      </c>
      <c r="F219" t="s">
        <v>842</v>
      </c>
      <c r="G219" t="s">
        <v>842</v>
      </c>
      <c r="K219" s="19" t="s">
        <v>822</v>
      </c>
      <c r="L219" s="19" t="s">
        <v>822</v>
      </c>
      <c r="N219" s="66" t="s">
        <v>822</v>
      </c>
      <c r="O219" s="68" t="s">
        <v>822</v>
      </c>
      <c r="P219" s="2" t="s">
        <v>822</v>
      </c>
      <c r="Q219" s="2">
        <v>478</v>
      </c>
      <c r="S219" s="1" t="s">
        <v>560</v>
      </c>
      <c r="U219" s="1" t="s">
        <v>560</v>
      </c>
      <c r="V219" s="7" t="s">
        <v>768</v>
      </c>
      <c r="W219" s="2" t="s">
        <v>837</v>
      </c>
      <c r="X219" s="2">
        <v>0</v>
      </c>
      <c r="Z219" s="7" t="s">
        <v>768</v>
      </c>
      <c r="AA219" s="67">
        <v>1</v>
      </c>
      <c r="AB219" s="67">
        <v>1</v>
      </c>
      <c r="AC219" s="67">
        <v>1</v>
      </c>
      <c r="AD219" s="67">
        <v>1</v>
      </c>
      <c r="AE219" s="67">
        <v>1</v>
      </c>
      <c r="AF219" s="67">
        <v>1</v>
      </c>
      <c r="AG219" s="67">
        <v>1</v>
      </c>
      <c r="AH219" s="67">
        <v>1</v>
      </c>
      <c r="AI219" s="67" t="s">
        <v>844</v>
      </c>
      <c r="AJ219" s="67" t="s">
        <v>844</v>
      </c>
      <c r="AK219" s="67" t="s">
        <v>844</v>
      </c>
      <c r="AL219" s="67" t="s">
        <v>844</v>
      </c>
      <c r="AM219" s="45"/>
      <c r="AN219" s="65" t="s">
        <v>421</v>
      </c>
      <c r="AO219" s="43"/>
      <c r="AP219" s="1" t="e">
        <v>#REF!</v>
      </c>
      <c r="AQ219" s="1" t="e">
        <v>#REF!</v>
      </c>
      <c r="AR219" s="1"/>
    </row>
    <row r="220" spans="1:44" x14ac:dyDescent="0.35">
      <c r="A220" s="2">
        <v>479</v>
      </c>
      <c r="B220" s="13" t="s">
        <v>525</v>
      </c>
      <c r="C220" s="1" t="s">
        <v>423</v>
      </c>
      <c r="D220" s="1" t="s">
        <v>424</v>
      </c>
      <c r="E220" s="2">
        <v>479</v>
      </c>
      <c r="F220" t="s">
        <v>842</v>
      </c>
      <c r="G220" t="s">
        <v>842</v>
      </c>
      <c r="K220" s="19" t="s">
        <v>822</v>
      </c>
      <c r="L220" s="19" t="s">
        <v>822</v>
      </c>
      <c r="N220" s="66">
        <v>0</v>
      </c>
      <c r="O220" s="68">
        <v>0</v>
      </c>
      <c r="P220" s="2" t="s">
        <v>822</v>
      </c>
      <c r="Q220" s="2">
        <v>479</v>
      </c>
      <c r="S220" s="1" t="s">
        <v>560</v>
      </c>
      <c r="U220" s="1">
        <v>0</v>
      </c>
      <c r="V220" s="7" t="s">
        <v>769</v>
      </c>
      <c r="W220" s="2">
        <v>0</v>
      </c>
      <c r="X220" s="2">
        <v>0</v>
      </c>
      <c r="Z220" s="7" t="s">
        <v>769</v>
      </c>
      <c r="AA220" s="67">
        <v>1</v>
      </c>
      <c r="AB220" s="67">
        <v>1</v>
      </c>
      <c r="AC220" s="67">
        <v>1</v>
      </c>
      <c r="AD220" s="67">
        <v>1</v>
      </c>
      <c r="AE220" s="67">
        <v>1</v>
      </c>
      <c r="AF220" s="67">
        <v>1</v>
      </c>
      <c r="AG220" s="67">
        <v>1</v>
      </c>
      <c r="AH220" s="67">
        <v>1</v>
      </c>
      <c r="AI220" s="67" t="s">
        <v>844</v>
      </c>
      <c r="AJ220" s="67" t="s">
        <v>844</v>
      </c>
      <c r="AK220" s="67" t="s">
        <v>844</v>
      </c>
      <c r="AL220" s="67" t="s">
        <v>844</v>
      </c>
      <c r="AM220" s="45"/>
      <c r="AN220" s="65" t="s">
        <v>423</v>
      </c>
      <c r="AO220" s="43"/>
      <c r="AP220" s="1" t="e">
        <v>#REF!</v>
      </c>
      <c r="AQ220" s="1" t="e">
        <v>#REF!</v>
      </c>
      <c r="AR220" s="1"/>
    </row>
    <row r="221" spans="1:44" x14ac:dyDescent="0.35">
      <c r="A221" s="2">
        <v>480</v>
      </c>
      <c r="B221" s="13" t="s">
        <v>525</v>
      </c>
      <c r="C221" s="1" t="s">
        <v>425</v>
      </c>
      <c r="D221" s="1" t="s">
        <v>426</v>
      </c>
      <c r="E221" s="2">
        <v>480</v>
      </c>
      <c r="F221" t="e">
        <v>#N/A</v>
      </c>
      <c r="G221" t="e">
        <v>#N/A</v>
      </c>
      <c r="K221" s="19" t="e">
        <v>#N/A</v>
      </c>
      <c r="L221" s="19" t="e">
        <v>#N/A</v>
      </c>
      <c r="N221" s="66" t="e">
        <v>#N/A</v>
      </c>
      <c r="O221" s="68" t="e">
        <v>#N/A</v>
      </c>
      <c r="P221" s="2" t="e">
        <v>#N/A</v>
      </c>
      <c r="Q221" s="2">
        <v>480</v>
      </c>
      <c r="S221" s="1" t="s">
        <v>560</v>
      </c>
      <c r="U221" s="1" t="s">
        <v>560</v>
      </c>
      <c r="V221" s="7" t="s">
        <v>770</v>
      </c>
      <c r="W221" s="2">
        <v>0</v>
      </c>
      <c r="X221" s="2" t="e">
        <v>#N/A</v>
      </c>
      <c r="Z221" s="7" t="s">
        <v>770</v>
      </c>
      <c r="AA221" s="67" t="e">
        <v>#N/A</v>
      </c>
      <c r="AB221" s="67" t="e">
        <v>#N/A</v>
      </c>
      <c r="AC221" s="67" t="e">
        <v>#N/A</v>
      </c>
      <c r="AD221" s="67" t="e">
        <v>#N/A</v>
      </c>
      <c r="AE221" s="67" t="e">
        <v>#N/A</v>
      </c>
      <c r="AF221" s="67" t="e">
        <v>#N/A</v>
      </c>
      <c r="AG221" s="67" t="e">
        <v>#N/A</v>
      </c>
      <c r="AH221" s="67" t="e">
        <v>#N/A</v>
      </c>
      <c r="AI221" s="67" t="e">
        <v>#N/A</v>
      </c>
      <c r="AJ221" s="67" t="e">
        <v>#N/A</v>
      </c>
      <c r="AK221" s="67" t="e">
        <v>#N/A</v>
      </c>
      <c r="AL221" s="67" t="e">
        <v>#N/A</v>
      </c>
      <c r="AM221" s="45"/>
      <c r="AN221" s="65" t="s">
        <v>425</v>
      </c>
      <c r="AO221" s="43"/>
      <c r="AP221" s="1" t="e">
        <v>#REF!</v>
      </c>
      <c r="AQ221" s="1" t="e">
        <v>#REF!</v>
      </c>
      <c r="AR221" s="1"/>
    </row>
    <row r="222" spans="1:44" x14ac:dyDescent="0.35">
      <c r="A222" s="2">
        <v>481</v>
      </c>
      <c r="B222" s="13" t="s">
        <v>525</v>
      </c>
      <c r="C222" s="1" t="s">
        <v>427</v>
      </c>
      <c r="D222" s="1" t="s">
        <v>428</v>
      </c>
      <c r="E222" s="2">
        <v>481</v>
      </c>
      <c r="F222" t="e">
        <v>#N/A</v>
      </c>
      <c r="G222" t="e">
        <v>#N/A</v>
      </c>
      <c r="K222" s="19" t="e">
        <v>#N/A</v>
      </c>
      <c r="L222" s="19" t="e">
        <v>#N/A</v>
      </c>
      <c r="N222" s="66" t="e">
        <v>#N/A</v>
      </c>
      <c r="O222" s="68" t="e">
        <v>#N/A</v>
      </c>
      <c r="P222" s="2" t="e">
        <v>#N/A</v>
      </c>
      <c r="Q222" s="2">
        <v>481</v>
      </c>
      <c r="S222" s="1" t="s">
        <v>560</v>
      </c>
      <c r="U222" s="1">
        <v>0</v>
      </c>
      <c r="V222" s="7" t="s">
        <v>771</v>
      </c>
      <c r="W222" s="2" t="e">
        <v>#N/A</v>
      </c>
      <c r="X222" s="2" t="e">
        <v>#N/A</v>
      </c>
      <c r="Z222" s="7" t="s">
        <v>771</v>
      </c>
      <c r="AA222" s="67" t="e">
        <v>#N/A</v>
      </c>
      <c r="AB222" s="67" t="e">
        <v>#N/A</v>
      </c>
      <c r="AC222" s="67" t="e">
        <v>#N/A</v>
      </c>
      <c r="AD222" s="67" t="e">
        <v>#N/A</v>
      </c>
      <c r="AE222" s="67" t="e">
        <v>#N/A</v>
      </c>
      <c r="AF222" s="67" t="e">
        <v>#N/A</v>
      </c>
      <c r="AG222" s="67" t="e">
        <v>#N/A</v>
      </c>
      <c r="AH222" s="67" t="e">
        <v>#N/A</v>
      </c>
      <c r="AI222" s="67" t="e">
        <v>#N/A</v>
      </c>
      <c r="AJ222" s="67" t="e">
        <v>#N/A</v>
      </c>
      <c r="AK222" s="67" t="e">
        <v>#N/A</v>
      </c>
      <c r="AL222" s="67" t="e">
        <v>#N/A</v>
      </c>
      <c r="AM222" s="45"/>
      <c r="AN222" s="65" t="s">
        <v>427</v>
      </c>
      <c r="AO222" s="43"/>
      <c r="AP222" s="1" t="e">
        <v>#REF!</v>
      </c>
      <c r="AQ222" s="1" t="e">
        <v>#REF!</v>
      </c>
      <c r="AR222" s="1"/>
    </row>
    <row r="223" spans="1:44" x14ac:dyDescent="0.35">
      <c r="A223" s="2">
        <v>482</v>
      </c>
      <c r="B223" s="13" t="s">
        <v>525</v>
      </c>
      <c r="C223" s="1" t="s">
        <v>429</v>
      </c>
      <c r="D223" s="1" t="s">
        <v>430</v>
      </c>
      <c r="E223" s="2">
        <v>482</v>
      </c>
      <c r="F223" t="s">
        <v>845</v>
      </c>
      <c r="G223" t="s">
        <v>841</v>
      </c>
      <c r="K223" s="19" t="s">
        <v>822</v>
      </c>
      <c r="L223" s="19" t="s">
        <v>822</v>
      </c>
      <c r="N223" s="66" t="s">
        <v>822</v>
      </c>
      <c r="O223" s="68" t="s">
        <v>822</v>
      </c>
      <c r="P223" s="2" t="s">
        <v>822</v>
      </c>
      <c r="Q223" s="2">
        <v>482</v>
      </c>
      <c r="S223" s="1" t="s">
        <v>560</v>
      </c>
      <c r="U223" s="1" t="s">
        <v>560</v>
      </c>
      <c r="V223" s="7" t="s">
        <v>772</v>
      </c>
      <c r="W223" s="2">
        <v>0</v>
      </c>
      <c r="X223" s="2">
        <v>0</v>
      </c>
      <c r="Z223" s="7" t="s">
        <v>772</v>
      </c>
      <c r="AA223" s="67">
        <v>1</v>
      </c>
      <c r="AB223" s="67">
        <v>1</v>
      </c>
      <c r="AC223" s="67">
        <v>1</v>
      </c>
      <c r="AD223" s="67">
        <v>1</v>
      </c>
      <c r="AE223" s="67">
        <v>1</v>
      </c>
      <c r="AF223" s="67">
        <v>1</v>
      </c>
      <c r="AG223" s="67">
        <v>1</v>
      </c>
      <c r="AH223" s="67">
        <v>1</v>
      </c>
      <c r="AI223" s="67" t="s">
        <v>844</v>
      </c>
      <c r="AJ223" s="67" t="s">
        <v>844</v>
      </c>
      <c r="AK223" s="67" t="s">
        <v>844</v>
      </c>
      <c r="AL223" s="67" t="s">
        <v>844</v>
      </c>
      <c r="AM223" s="45"/>
      <c r="AN223" s="65" t="s">
        <v>429</v>
      </c>
      <c r="AO223" s="43"/>
      <c r="AP223" s="1" t="e">
        <v>#REF!</v>
      </c>
      <c r="AQ223" s="1" t="e">
        <v>#REF!</v>
      </c>
      <c r="AR223" s="1"/>
    </row>
    <row r="224" spans="1:44" x14ac:dyDescent="0.35">
      <c r="A224" s="2">
        <v>483</v>
      </c>
      <c r="B224" s="13" t="s">
        <v>525</v>
      </c>
      <c r="C224" s="1" t="s">
        <v>431</v>
      </c>
      <c r="D224" s="1" t="s">
        <v>432</v>
      </c>
      <c r="E224" s="2">
        <v>483</v>
      </c>
      <c r="F224" t="e">
        <v>#N/A</v>
      </c>
      <c r="G224" t="e">
        <v>#N/A</v>
      </c>
      <c r="K224" s="19" t="e">
        <v>#N/A</v>
      </c>
      <c r="L224" s="19" t="e">
        <v>#N/A</v>
      </c>
      <c r="N224" s="66" t="e">
        <v>#N/A</v>
      </c>
      <c r="O224" s="68" t="e">
        <v>#N/A</v>
      </c>
      <c r="P224" s="2" t="e">
        <v>#N/A</v>
      </c>
      <c r="Q224" s="2">
        <v>483</v>
      </c>
      <c r="S224" s="1" t="s">
        <v>560</v>
      </c>
      <c r="U224" s="1" t="s">
        <v>560</v>
      </c>
      <c r="V224" s="7" t="s">
        <v>773</v>
      </c>
      <c r="W224" s="2" t="e">
        <v>#N/A</v>
      </c>
      <c r="X224" s="2" t="e">
        <v>#N/A</v>
      </c>
      <c r="Z224" s="7" t="s">
        <v>773</v>
      </c>
      <c r="AA224" s="67" t="e">
        <v>#N/A</v>
      </c>
      <c r="AB224" s="67" t="e">
        <v>#N/A</v>
      </c>
      <c r="AC224" s="67" t="e">
        <v>#N/A</v>
      </c>
      <c r="AD224" s="67" t="e">
        <v>#N/A</v>
      </c>
      <c r="AE224" s="67" t="e">
        <v>#N/A</v>
      </c>
      <c r="AF224" s="67" t="e">
        <v>#N/A</v>
      </c>
      <c r="AG224" s="67" t="e">
        <v>#N/A</v>
      </c>
      <c r="AH224" s="67" t="e">
        <v>#N/A</v>
      </c>
      <c r="AI224" s="67" t="e">
        <v>#N/A</v>
      </c>
      <c r="AJ224" s="67" t="e">
        <v>#N/A</v>
      </c>
      <c r="AK224" s="67" t="e">
        <v>#N/A</v>
      </c>
      <c r="AL224" s="67" t="e">
        <v>#N/A</v>
      </c>
      <c r="AM224" s="45"/>
      <c r="AN224" s="65" t="s">
        <v>431</v>
      </c>
      <c r="AO224" s="43"/>
      <c r="AP224" s="1" t="e">
        <v>#REF!</v>
      </c>
      <c r="AQ224" s="1" t="e">
        <v>#REF!</v>
      </c>
      <c r="AR224" s="1"/>
    </row>
    <row r="225" spans="1:44" x14ac:dyDescent="0.35">
      <c r="A225" s="2">
        <v>484</v>
      </c>
      <c r="B225" s="13" t="s">
        <v>525</v>
      </c>
      <c r="C225" s="1" t="s">
        <v>433</v>
      </c>
      <c r="D225" s="1" t="s">
        <v>434</v>
      </c>
      <c r="E225" s="2">
        <v>484</v>
      </c>
      <c r="F225" t="e">
        <v>#N/A</v>
      </c>
      <c r="G225" t="e">
        <v>#N/A</v>
      </c>
      <c r="K225" s="19" t="e">
        <v>#N/A</v>
      </c>
      <c r="L225" s="19" t="e">
        <v>#N/A</v>
      </c>
      <c r="N225" s="66" t="e">
        <v>#N/A</v>
      </c>
      <c r="O225" s="68" t="e">
        <v>#N/A</v>
      </c>
      <c r="P225" s="2" t="e">
        <v>#N/A</v>
      </c>
      <c r="Q225" s="2">
        <v>484</v>
      </c>
      <c r="S225" s="1" t="s">
        <v>560</v>
      </c>
      <c r="U225" s="1">
        <v>0</v>
      </c>
      <c r="V225" s="7" t="s">
        <v>774</v>
      </c>
      <c r="W225" s="2" t="e">
        <v>#N/A</v>
      </c>
      <c r="X225" s="2" t="e">
        <v>#N/A</v>
      </c>
      <c r="Z225" s="7" t="s">
        <v>774</v>
      </c>
      <c r="AA225" s="67" t="e">
        <v>#N/A</v>
      </c>
      <c r="AB225" s="67" t="e">
        <v>#N/A</v>
      </c>
      <c r="AC225" s="67" t="e">
        <v>#N/A</v>
      </c>
      <c r="AD225" s="67" t="e">
        <v>#N/A</v>
      </c>
      <c r="AE225" s="67" t="e">
        <v>#N/A</v>
      </c>
      <c r="AF225" s="67" t="e">
        <v>#N/A</v>
      </c>
      <c r="AG225" s="67" t="e">
        <v>#N/A</v>
      </c>
      <c r="AH225" s="67" t="e">
        <v>#N/A</v>
      </c>
      <c r="AI225" s="67" t="e">
        <v>#N/A</v>
      </c>
      <c r="AJ225" s="67" t="e">
        <v>#N/A</v>
      </c>
      <c r="AK225" s="67" t="e">
        <v>#N/A</v>
      </c>
      <c r="AL225" s="67" t="e">
        <v>#N/A</v>
      </c>
      <c r="AM225" s="45"/>
      <c r="AN225" s="65" t="s">
        <v>433</v>
      </c>
      <c r="AO225" s="43"/>
      <c r="AP225" s="1" t="e">
        <v>#REF!</v>
      </c>
      <c r="AQ225" s="1" t="e">
        <v>#REF!</v>
      </c>
      <c r="AR225" s="1"/>
    </row>
    <row r="226" spans="1:44" x14ac:dyDescent="0.35">
      <c r="A226" s="2">
        <v>486</v>
      </c>
      <c r="B226" s="13" t="s">
        <v>525</v>
      </c>
      <c r="C226" s="1" t="s">
        <v>435</v>
      </c>
      <c r="D226" s="1" t="s">
        <v>436</v>
      </c>
      <c r="E226" s="2">
        <v>486</v>
      </c>
      <c r="F226" t="s">
        <v>842</v>
      </c>
      <c r="G226" t="s">
        <v>842</v>
      </c>
      <c r="K226" s="19" t="s">
        <v>822</v>
      </c>
      <c r="L226" s="19" t="s">
        <v>822</v>
      </c>
      <c r="N226" s="66" t="s">
        <v>822</v>
      </c>
      <c r="O226" s="68" t="s">
        <v>822</v>
      </c>
      <c r="P226" s="2" t="s">
        <v>822</v>
      </c>
      <c r="Q226" s="2">
        <v>486</v>
      </c>
      <c r="S226" s="1" t="s">
        <v>560</v>
      </c>
      <c r="U226" s="1" t="s">
        <v>560</v>
      </c>
      <c r="V226" s="7" t="s">
        <v>775</v>
      </c>
      <c r="W226" s="2" t="s">
        <v>837</v>
      </c>
      <c r="X226" s="2" t="s">
        <v>843</v>
      </c>
      <c r="Z226" s="7" t="s">
        <v>775</v>
      </c>
      <c r="AA226" s="67">
        <v>1</v>
      </c>
      <c r="AB226" s="67">
        <v>1</v>
      </c>
      <c r="AC226" s="67">
        <v>1</v>
      </c>
      <c r="AD226" s="67">
        <v>1</v>
      </c>
      <c r="AE226" s="67">
        <v>1</v>
      </c>
      <c r="AF226" s="67">
        <v>1</v>
      </c>
      <c r="AG226" s="67">
        <v>1</v>
      </c>
      <c r="AH226" s="67">
        <v>1</v>
      </c>
      <c r="AI226" s="67" t="s">
        <v>844</v>
      </c>
      <c r="AJ226" s="67" t="s">
        <v>844</v>
      </c>
      <c r="AK226" s="67" t="s">
        <v>844</v>
      </c>
      <c r="AL226" s="67" t="s">
        <v>844</v>
      </c>
      <c r="AM226" s="45"/>
      <c r="AN226" s="65" t="s">
        <v>435</v>
      </c>
      <c r="AO226" s="43"/>
      <c r="AP226" s="1" t="e">
        <v>#REF!</v>
      </c>
      <c r="AQ226" s="1" t="e">
        <v>#REF!</v>
      </c>
      <c r="AR226" s="1"/>
    </row>
    <row r="227" spans="1:44" x14ac:dyDescent="0.35">
      <c r="A227" s="2">
        <v>488</v>
      </c>
      <c r="B227" s="13" t="s">
        <v>525</v>
      </c>
      <c r="C227" s="1" t="s">
        <v>437</v>
      </c>
      <c r="D227" s="1" t="s">
        <v>438</v>
      </c>
      <c r="E227" s="2">
        <v>488</v>
      </c>
      <c r="F227" t="s">
        <v>842</v>
      </c>
      <c r="G227" t="s">
        <v>842</v>
      </c>
      <c r="K227" s="19" t="s">
        <v>822</v>
      </c>
      <c r="L227" s="19" t="s">
        <v>822</v>
      </c>
      <c r="N227" s="66" t="s">
        <v>822</v>
      </c>
      <c r="O227" s="68" t="s">
        <v>822</v>
      </c>
      <c r="P227" s="2" t="s">
        <v>822</v>
      </c>
      <c r="Q227" s="2">
        <v>488</v>
      </c>
      <c r="S227" s="1" t="s">
        <v>560</v>
      </c>
      <c r="U227" s="1">
        <v>0</v>
      </c>
      <c r="V227" s="7" t="s">
        <v>776</v>
      </c>
      <c r="W227" s="2" t="s">
        <v>837</v>
      </c>
      <c r="X227" s="2" t="s">
        <v>843</v>
      </c>
      <c r="Z227" s="7" t="s">
        <v>776</v>
      </c>
      <c r="AA227" s="67">
        <v>1</v>
      </c>
      <c r="AB227" s="67">
        <v>1</v>
      </c>
      <c r="AC227" s="67">
        <v>1</v>
      </c>
      <c r="AD227" s="67">
        <v>1</v>
      </c>
      <c r="AE227" s="67">
        <v>1</v>
      </c>
      <c r="AF227" s="67">
        <v>1</v>
      </c>
      <c r="AG227" s="67">
        <v>1</v>
      </c>
      <c r="AH227" s="67">
        <v>1</v>
      </c>
      <c r="AI227" s="67" t="s">
        <v>844</v>
      </c>
      <c r="AJ227" s="67" t="s">
        <v>844</v>
      </c>
      <c r="AK227" s="67" t="s">
        <v>844</v>
      </c>
      <c r="AL227" s="67" t="s">
        <v>844</v>
      </c>
      <c r="AM227" s="45"/>
      <c r="AN227" s="65" t="s">
        <v>437</v>
      </c>
      <c r="AO227" s="43"/>
      <c r="AP227" s="1" t="e">
        <v>#REF!</v>
      </c>
      <c r="AQ227" s="1" t="e">
        <v>#REF!</v>
      </c>
      <c r="AR227" s="1"/>
    </row>
    <row r="228" spans="1:44" x14ac:dyDescent="0.35">
      <c r="A228" s="2">
        <v>489</v>
      </c>
      <c r="B228" s="13" t="s">
        <v>525</v>
      </c>
      <c r="C228" s="1" t="s">
        <v>439</v>
      </c>
      <c r="D228" s="1" t="s">
        <v>440</v>
      </c>
      <c r="E228" s="2">
        <v>489</v>
      </c>
      <c r="F228" t="e">
        <v>#N/A</v>
      </c>
      <c r="G228" t="e">
        <v>#N/A</v>
      </c>
      <c r="K228" s="19" t="e">
        <v>#N/A</v>
      </c>
      <c r="L228" s="19" t="e">
        <v>#N/A</v>
      </c>
      <c r="N228" s="66" t="e">
        <v>#N/A</v>
      </c>
      <c r="O228" s="68" t="e">
        <v>#N/A</v>
      </c>
      <c r="P228" s="2" t="e">
        <v>#N/A</v>
      </c>
      <c r="Q228" s="2">
        <v>489</v>
      </c>
      <c r="S228" s="1" t="s">
        <v>560</v>
      </c>
      <c r="U228" s="1">
        <v>0</v>
      </c>
      <c r="V228" s="7" t="s">
        <v>777</v>
      </c>
      <c r="W228" s="2" t="e">
        <v>#N/A</v>
      </c>
      <c r="X228" s="2" t="e">
        <v>#N/A</v>
      </c>
      <c r="Z228" s="7" t="s">
        <v>777</v>
      </c>
      <c r="AA228" s="67" t="e">
        <v>#N/A</v>
      </c>
      <c r="AB228" s="67" t="e">
        <v>#N/A</v>
      </c>
      <c r="AC228" s="67" t="e">
        <v>#N/A</v>
      </c>
      <c r="AD228" s="67" t="e">
        <v>#N/A</v>
      </c>
      <c r="AE228" s="67" t="e">
        <v>#N/A</v>
      </c>
      <c r="AF228" s="67" t="e">
        <v>#N/A</v>
      </c>
      <c r="AG228" s="67" t="e">
        <v>#N/A</v>
      </c>
      <c r="AH228" s="67" t="e">
        <v>#N/A</v>
      </c>
      <c r="AI228" s="67" t="e">
        <v>#N/A</v>
      </c>
      <c r="AJ228" s="67" t="e">
        <v>#N/A</v>
      </c>
      <c r="AK228" s="67" t="e">
        <v>#N/A</v>
      </c>
      <c r="AL228" s="67" t="e">
        <v>#N/A</v>
      </c>
      <c r="AM228" s="45"/>
      <c r="AN228" s="65" t="s">
        <v>439</v>
      </c>
      <c r="AO228" s="43"/>
      <c r="AP228" s="1" t="e">
        <v>#REF!</v>
      </c>
      <c r="AQ228" s="1" t="e">
        <v>#REF!</v>
      </c>
      <c r="AR228" s="1"/>
    </row>
    <row r="229" spans="1:44" x14ac:dyDescent="0.35">
      <c r="A229" s="2">
        <v>492</v>
      </c>
      <c r="B229" s="13" t="s">
        <v>525</v>
      </c>
      <c r="C229" s="1" t="s">
        <v>441</v>
      </c>
      <c r="D229" s="1" t="s">
        <v>442</v>
      </c>
      <c r="E229" s="2">
        <v>492</v>
      </c>
      <c r="F229" t="e">
        <v>#N/A</v>
      </c>
      <c r="G229" t="e">
        <v>#N/A</v>
      </c>
      <c r="K229" s="19" t="e">
        <v>#N/A</v>
      </c>
      <c r="L229" s="19" t="e">
        <v>#N/A</v>
      </c>
      <c r="N229" s="66" t="e">
        <v>#N/A</v>
      </c>
      <c r="O229" s="68" t="e">
        <v>#N/A</v>
      </c>
      <c r="P229" s="2" t="e">
        <v>#N/A</v>
      </c>
      <c r="Q229" s="2">
        <v>492</v>
      </c>
      <c r="S229" s="1" t="e">
        <v>#N/A</v>
      </c>
      <c r="U229" s="1" t="e">
        <v>#N/A</v>
      </c>
      <c r="V229" s="7" t="s">
        <v>778</v>
      </c>
      <c r="W229" s="2" t="e">
        <v>#N/A</v>
      </c>
      <c r="X229" s="2" t="e">
        <v>#N/A</v>
      </c>
      <c r="Z229" s="7" t="s">
        <v>778</v>
      </c>
      <c r="AA229" s="67" t="e">
        <v>#N/A</v>
      </c>
      <c r="AB229" s="67" t="e">
        <v>#N/A</v>
      </c>
      <c r="AC229" s="67" t="e">
        <v>#N/A</v>
      </c>
      <c r="AD229" s="67" t="e">
        <v>#N/A</v>
      </c>
      <c r="AE229" s="67" t="e">
        <v>#N/A</v>
      </c>
      <c r="AF229" s="67" t="e">
        <v>#N/A</v>
      </c>
      <c r="AG229" s="67" t="e">
        <v>#N/A</v>
      </c>
      <c r="AH229" s="67" t="e">
        <v>#N/A</v>
      </c>
      <c r="AI229" s="67" t="e">
        <v>#N/A</v>
      </c>
      <c r="AJ229" s="67" t="e">
        <v>#N/A</v>
      </c>
      <c r="AK229" s="67" t="e">
        <v>#N/A</v>
      </c>
      <c r="AL229" s="67" t="e">
        <v>#N/A</v>
      </c>
      <c r="AM229" s="45"/>
      <c r="AN229" s="65" t="s">
        <v>441</v>
      </c>
      <c r="AO229" s="43"/>
      <c r="AP229" s="1" t="e">
        <v>#REF!</v>
      </c>
      <c r="AQ229" s="1" t="e">
        <v>#REF!</v>
      </c>
      <c r="AR229" s="1"/>
    </row>
    <row r="230" spans="1:44" x14ac:dyDescent="0.35">
      <c r="A230" s="2">
        <v>494</v>
      </c>
      <c r="B230" s="13" t="s">
        <v>525</v>
      </c>
      <c r="C230" s="1" t="s">
        <v>443</v>
      </c>
      <c r="D230" s="1" t="s">
        <v>444</v>
      </c>
      <c r="E230" s="2">
        <v>494</v>
      </c>
      <c r="F230" t="e">
        <v>#N/A</v>
      </c>
      <c r="G230" t="e">
        <v>#N/A</v>
      </c>
      <c r="K230" s="19" t="e">
        <v>#N/A</v>
      </c>
      <c r="L230" s="19" t="e">
        <v>#N/A</v>
      </c>
      <c r="N230" s="66" t="e">
        <v>#N/A</v>
      </c>
      <c r="O230" s="68" t="e">
        <v>#N/A</v>
      </c>
      <c r="P230" s="2" t="e">
        <v>#N/A</v>
      </c>
      <c r="Q230" s="2">
        <v>494</v>
      </c>
      <c r="S230" s="1" t="s">
        <v>560</v>
      </c>
      <c r="U230" s="1" t="s">
        <v>560</v>
      </c>
      <c r="V230" s="7" t="s">
        <v>779</v>
      </c>
      <c r="W230" s="2" t="e">
        <v>#N/A</v>
      </c>
      <c r="X230" s="2" t="e">
        <v>#N/A</v>
      </c>
      <c r="Z230" s="7" t="s">
        <v>779</v>
      </c>
      <c r="AA230" s="67" t="e">
        <v>#N/A</v>
      </c>
      <c r="AB230" s="67" t="e">
        <v>#N/A</v>
      </c>
      <c r="AC230" s="67" t="e">
        <v>#N/A</v>
      </c>
      <c r="AD230" s="67" t="e">
        <v>#N/A</v>
      </c>
      <c r="AE230" s="67" t="e">
        <v>#N/A</v>
      </c>
      <c r="AF230" s="67" t="e">
        <v>#N/A</v>
      </c>
      <c r="AG230" s="67" t="e">
        <v>#N/A</v>
      </c>
      <c r="AH230" s="67" t="e">
        <v>#N/A</v>
      </c>
      <c r="AI230" s="67" t="e">
        <v>#N/A</v>
      </c>
      <c r="AJ230" s="67" t="e">
        <v>#N/A</v>
      </c>
      <c r="AK230" s="67" t="e">
        <v>#N/A</v>
      </c>
      <c r="AL230" s="67" t="e">
        <v>#N/A</v>
      </c>
      <c r="AM230" s="45"/>
      <c r="AN230" s="65" t="s">
        <v>443</v>
      </c>
      <c r="AO230" s="43"/>
      <c r="AP230" s="1" t="e">
        <v>#REF!</v>
      </c>
      <c r="AQ230" s="1" t="e">
        <v>#REF!</v>
      </c>
      <c r="AR230" s="1"/>
    </row>
    <row r="231" spans="1:44" x14ac:dyDescent="0.35">
      <c r="A231" s="2">
        <v>495</v>
      </c>
      <c r="B231" s="13" t="s">
        <v>525</v>
      </c>
      <c r="C231" s="1" t="s">
        <v>445</v>
      </c>
      <c r="D231" s="1" t="s">
        <v>446</v>
      </c>
      <c r="E231" s="2">
        <v>495</v>
      </c>
      <c r="F231" t="s">
        <v>842</v>
      </c>
      <c r="G231" t="s">
        <v>842</v>
      </c>
      <c r="K231" s="19" t="s">
        <v>822</v>
      </c>
      <c r="L231" s="19">
        <v>0</v>
      </c>
      <c r="N231" s="66" t="s">
        <v>822</v>
      </c>
      <c r="O231" s="68" t="s">
        <v>822</v>
      </c>
      <c r="P231" s="2">
        <v>0</v>
      </c>
      <c r="Q231" s="2">
        <v>495</v>
      </c>
      <c r="S231" s="1" t="s">
        <v>560</v>
      </c>
      <c r="U231" s="1">
        <v>0</v>
      </c>
      <c r="V231" s="7" t="s">
        <v>780</v>
      </c>
      <c r="W231" s="2" t="s">
        <v>837</v>
      </c>
      <c r="X231" s="2" t="s">
        <v>843</v>
      </c>
      <c r="Z231" s="7" t="s">
        <v>780</v>
      </c>
      <c r="AA231" s="67">
        <v>1</v>
      </c>
      <c r="AB231" s="67">
        <v>1</v>
      </c>
      <c r="AC231" s="67">
        <v>1</v>
      </c>
      <c r="AD231" s="67">
        <v>1</v>
      </c>
      <c r="AE231" s="67">
        <v>1</v>
      </c>
      <c r="AF231" s="67">
        <v>1</v>
      </c>
      <c r="AG231" s="67">
        <v>1</v>
      </c>
      <c r="AH231" s="67">
        <v>1</v>
      </c>
      <c r="AI231" s="67" t="s">
        <v>844</v>
      </c>
      <c r="AJ231" s="67" t="s">
        <v>844</v>
      </c>
      <c r="AK231" s="67" t="s">
        <v>844</v>
      </c>
      <c r="AL231" s="67" t="s">
        <v>844</v>
      </c>
      <c r="AM231" s="45"/>
      <c r="AN231" s="65" t="s">
        <v>445</v>
      </c>
      <c r="AO231" s="43"/>
      <c r="AP231" s="1" t="e">
        <v>#REF!</v>
      </c>
      <c r="AQ231" s="1" t="e">
        <v>#REF!</v>
      </c>
      <c r="AR231" s="1"/>
    </row>
    <row r="232" spans="1:44" x14ac:dyDescent="0.35">
      <c r="A232" s="2">
        <v>496</v>
      </c>
      <c r="B232" s="13" t="s">
        <v>525</v>
      </c>
      <c r="C232" s="1" t="s">
        <v>447</v>
      </c>
      <c r="D232" s="1" t="s">
        <v>448</v>
      </c>
      <c r="E232" s="2">
        <v>496</v>
      </c>
      <c r="F232" t="e">
        <v>#N/A</v>
      </c>
      <c r="G232" t="e">
        <v>#N/A</v>
      </c>
      <c r="K232" s="19" t="e">
        <v>#N/A</v>
      </c>
      <c r="L232" s="19" t="e">
        <v>#N/A</v>
      </c>
      <c r="N232" s="66" t="e">
        <v>#N/A</v>
      </c>
      <c r="O232" s="68" t="e">
        <v>#N/A</v>
      </c>
      <c r="P232" s="2" t="e">
        <v>#N/A</v>
      </c>
      <c r="Q232" s="2">
        <v>496</v>
      </c>
      <c r="S232" s="1" t="s">
        <v>560</v>
      </c>
      <c r="U232" s="1" t="s">
        <v>560</v>
      </c>
      <c r="V232" s="7" t="s">
        <v>781</v>
      </c>
      <c r="W232" s="2" t="e">
        <v>#N/A</v>
      </c>
      <c r="X232" s="2" t="e">
        <v>#N/A</v>
      </c>
      <c r="Z232" s="7" t="s">
        <v>781</v>
      </c>
      <c r="AA232" s="67" t="e">
        <v>#N/A</v>
      </c>
      <c r="AB232" s="67" t="e">
        <v>#N/A</v>
      </c>
      <c r="AC232" s="67" t="e">
        <v>#N/A</v>
      </c>
      <c r="AD232" s="67" t="e">
        <v>#N/A</v>
      </c>
      <c r="AE232" s="67" t="e">
        <v>#N/A</v>
      </c>
      <c r="AF232" s="67" t="e">
        <v>#N/A</v>
      </c>
      <c r="AG232" s="67" t="e">
        <v>#N/A</v>
      </c>
      <c r="AH232" s="67" t="e">
        <v>#N/A</v>
      </c>
      <c r="AI232" s="67" t="e">
        <v>#N/A</v>
      </c>
      <c r="AJ232" s="67" t="e">
        <v>#N/A</v>
      </c>
      <c r="AK232" s="67" t="e">
        <v>#N/A</v>
      </c>
      <c r="AL232" s="67" t="e">
        <v>#N/A</v>
      </c>
      <c r="AM232" s="45"/>
      <c r="AN232" s="65" t="s">
        <v>447</v>
      </c>
      <c r="AO232" s="43"/>
      <c r="AP232" s="1" t="e">
        <v>#REF!</v>
      </c>
      <c r="AQ232" s="1" t="e">
        <v>#REF!</v>
      </c>
      <c r="AR232" s="1"/>
    </row>
    <row r="233" spans="1:44" x14ac:dyDescent="0.35">
      <c r="A233" s="2">
        <v>499</v>
      </c>
      <c r="B233" s="13" t="s">
        <v>525</v>
      </c>
      <c r="C233" s="1" t="s">
        <v>449</v>
      </c>
      <c r="D233" s="1" t="s">
        <v>450</v>
      </c>
      <c r="E233" s="2">
        <v>499</v>
      </c>
      <c r="F233" t="s">
        <v>842</v>
      </c>
      <c r="G233" t="s">
        <v>842</v>
      </c>
      <c r="K233" s="19" t="s">
        <v>822</v>
      </c>
      <c r="L233" s="19" t="s">
        <v>822</v>
      </c>
      <c r="N233" s="66" t="s">
        <v>822</v>
      </c>
      <c r="O233" s="68" t="s">
        <v>822</v>
      </c>
      <c r="P233" s="2" t="s">
        <v>822</v>
      </c>
      <c r="Q233" s="2">
        <v>499</v>
      </c>
      <c r="S233" s="1" t="s">
        <v>560</v>
      </c>
      <c r="U233" s="1" t="s">
        <v>560</v>
      </c>
      <c r="V233" s="7" t="s">
        <v>782</v>
      </c>
      <c r="W233" s="2" t="s">
        <v>837</v>
      </c>
      <c r="X233" s="2" t="s">
        <v>843</v>
      </c>
      <c r="Z233" s="7" t="s">
        <v>782</v>
      </c>
      <c r="AA233" s="67">
        <v>1</v>
      </c>
      <c r="AB233" s="67">
        <v>1</v>
      </c>
      <c r="AC233" s="67">
        <v>1</v>
      </c>
      <c r="AD233" s="67">
        <v>1</v>
      </c>
      <c r="AE233" s="67">
        <v>1</v>
      </c>
      <c r="AF233" s="67">
        <v>1</v>
      </c>
      <c r="AG233" s="67">
        <v>1</v>
      </c>
      <c r="AH233" s="67">
        <v>1</v>
      </c>
      <c r="AI233" s="67" t="s">
        <v>844</v>
      </c>
      <c r="AJ233" s="67" t="s">
        <v>844</v>
      </c>
      <c r="AK233" s="67" t="s">
        <v>844</v>
      </c>
      <c r="AL233" s="67" t="s">
        <v>844</v>
      </c>
      <c r="AM233" s="45"/>
      <c r="AN233" s="65" t="s">
        <v>449</v>
      </c>
      <c r="AO233" s="43"/>
      <c r="AP233" s="1" t="e">
        <v>#REF!</v>
      </c>
      <c r="AQ233" s="1" t="e">
        <v>#REF!</v>
      </c>
      <c r="AR233" s="1"/>
    </row>
    <row r="234" spans="1:44" x14ac:dyDescent="0.35">
      <c r="A234" s="2">
        <v>501</v>
      </c>
      <c r="B234" s="13" t="s">
        <v>525</v>
      </c>
      <c r="C234" s="1" t="s">
        <v>451</v>
      </c>
      <c r="D234" s="1" t="s">
        <v>452</v>
      </c>
      <c r="E234" s="2">
        <v>501</v>
      </c>
      <c r="F234" t="e">
        <v>#N/A</v>
      </c>
      <c r="G234" t="e">
        <v>#N/A</v>
      </c>
      <c r="K234" s="19" t="e">
        <v>#N/A</v>
      </c>
      <c r="L234" s="19" t="e">
        <v>#N/A</v>
      </c>
      <c r="N234" s="66" t="e">
        <v>#N/A</v>
      </c>
      <c r="O234" s="68" t="e">
        <v>#N/A</v>
      </c>
      <c r="P234" s="2" t="e">
        <v>#N/A</v>
      </c>
      <c r="Q234" s="2">
        <v>501</v>
      </c>
      <c r="S234" s="1" t="s">
        <v>560</v>
      </c>
      <c r="U234" s="1" t="s">
        <v>560</v>
      </c>
      <c r="V234" s="7" t="s">
        <v>783</v>
      </c>
      <c r="W234" s="2" t="e">
        <v>#N/A</v>
      </c>
      <c r="X234" s="2" t="e">
        <v>#N/A</v>
      </c>
      <c r="Z234" s="7" t="s">
        <v>783</v>
      </c>
      <c r="AA234" s="67" t="e">
        <v>#N/A</v>
      </c>
      <c r="AB234" s="67" t="e">
        <v>#N/A</v>
      </c>
      <c r="AC234" s="67" t="e">
        <v>#N/A</v>
      </c>
      <c r="AD234" s="67" t="e">
        <v>#N/A</v>
      </c>
      <c r="AE234" s="67" t="e">
        <v>#N/A</v>
      </c>
      <c r="AF234" s="67" t="e">
        <v>#N/A</v>
      </c>
      <c r="AG234" s="67" t="e">
        <v>#N/A</v>
      </c>
      <c r="AH234" s="67" t="e">
        <v>#N/A</v>
      </c>
      <c r="AI234" s="67" t="e">
        <v>#N/A</v>
      </c>
      <c r="AJ234" s="67" t="e">
        <v>#N/A</v>
      </c>
      <c r="AK234" s="67" t="e">
        <v>#N/A</v>
      </c>
      <c r="AL234" s="67" t="e">
        <v>#N/A</v>
      </c>
      <c r="AM234" s="45"/>
      <c r="AN234" s="65" t="s">
        <v>451</v>
      </c>
      <c r="AO234" s="43"/>
      <c r="AP234" s="1" t="e">
        <v>#REF!</v>
      </c>
      <c r="AQ234" s="1" t="e">
        <v>#REF!</v>
      </c>
      <c r="AR234" s="1"/>
    </row>
    <row r="235" spans="1:44" x14ac:dyDescent="0.35">
      <c r="A235" s="2">
        <v>502</v>
      </c>
      <c r="B235" s="13" t="s">
        <v>525</v>
      </c>
      <c r="C235" s="1" t="s">
        <v>453</v>
      </c>
      <c r="D235" s="1" t="s">
        <v>454</v>
      </c>
      <c r="E235" s="2">
        <v>502</v>
      </c>
      <c r="F235" t="e">
        <v>#N/A</v>
      </c>
      <c r="G235" t="e">
        <v>#N/A</v>
      </c>
      <c r="K235" s="19" t="e">
        <v>#N/A</v>
      </c>
      <c r="L235" s="19" t="e">
        <v>#N/A</v>
      </c>
      <c r="N235" s="66" t="e">
        <v>#N/A</v>
      </c>
      <c r="O235" s="68" t="e">
        <v>#N/A</v>
      </c>
      <c r="P235" s="2" t="e">
        <v>#N/A</v>
      </c>
      <c r="Q235" s="2">
        <v>502</v>
      </c>
      <c r="S235" s="1" t="s">
        <v>560</v>
      </c>
      <c r="U235" s="1" t="s">
        <v>560</v>
      </c>
      <c r="V235" s="7" t="s">
        <v>784</v>
      </c>
      <c r="W235" s="2">
        <v>0</v>
      </c>
      <c r="X235" s="2" t="e">
        <v>#N/A</v>
      </c>
      <c r="Z235" s="7" t="s">
        <v>784</v>
      </c>
      <c r="AA235" s="67" t="e">
        <v>#N/A</v>
      </c>
      <c r="AB235" s="67" t="e">
        <v>#N/A</v>
      </c>
      <c r="AC235" s="67" t="e">
        <v>#N/A</v>
      </c>
      <c r="AD235" s="67" t="e">
        <v>#N/A</v>
      </c>
      <c r="AE235" s="67" t="e">
        <v>#N/A</v>
      </c>
      <c r="AF235" s="67" t="e">
        <v>#N/A</v>
      </c>
      <c r="AG235" s="67" t="e">
        <v>#N/A</v>
      </c>
      <c r="AH235" s="67" t="e">
        <v>#N/A</v>
      </c>
      <c r="AI235" s="67" t="e">
        <v>#N/A</v>
      </c>
      <c r="AJ235" s="67" t="e">
        <v>#N/A</v>
      </c>
      <c r="AK235" s="67" t="e">
        <v>#N/A</v>
      </c>
      <c r="AL235" s="67" t="e">
        <v>#N/A</v>
      </c>
      <c r="AM235" s="45"/>
      <c r="AN235" s="65" t="s">
        <v>453</v>
      </c>
      <c r="AO235" s="43"/>
      <c r="AP235" s="1" t="e">
        <v>#REF!</v>
      </c>
      <c r="AQ235" s="1" t="e">
        <v>#REF!</v>
      </c>
      <c r="AR235" s="1"/>
    </row>
    <row r="236" spans="1:44" x14ac:dyDescent="0.35">
      <c r="A236" s="2">
        <v>503</v>
      </c>
      <c r="B236" s="13" t="s">
        <v>525</v>
      </c>
      <c r="C236" s="1" t="s">
        <v>455</v>
      </c>
      <c r="D236" s="1" t="s">
        <v>456</v>
      </c>
      <c r="E236" s="2">
        <v>503</v>
      </c>
      <c r="F236" t="e">
        <v>#N/A</v>
      </c>
      <c r="G236" t="e">
        <v>#N/A</v>
      </c>
      <c r="K236" s="19" t="e">
        <v>#N/A</v>
      </c>
      <c r="L236" s="19" t="e">
        <v>#N/A</v>
      </c>
      <c r="N236" s="66" t="e">
        <v>#N/A</v>
      </c>
      <c r="O236" s="68" t="e">
        <v>#N/A</v>
      </c>
      <c r="P236" s="2" t="e">
        <v>#N/A</v>
      </c>
      <c r="Q236" s="2">
        <v>503</v>
      </c>
      <c r="S236" s="1" t="s">
        <v>560</v>
      </c>
      <c r="U236" s="1" t="s">
        <v>560</v>
      </c>
      <c r="V236" s="7" t="s">
        <v>785</v>
      </c>
      <c r="W236" s="2">
        <v>0</v>
      </c>
      <c r="X236" s="2" t="e">
        <v>#N/A</v>
      </c>
      <c r="Z236" s="7" t="s">
        <v>785</v>
      </c>
      <c r="AA236" s="67" t="e">
        <v>#N/A</v>
      </c>
      <c r="AB236" s="67" t="e">
        <v>#N/A</v>
      </c>
      <c r="AC236" s="67" t="e">
        <v>#N/A</v>
      </c>
      <c r="AD236" s="67" t="e">
        <v>#N/A</v>
      </c>
      <c r="AE236" s="67" t="e">
        <v>#N/A</v>
      </c>
      <c r="AF236" s="67" t="e">
        <v>#N/A</v>
      </c>
      <c r="AG236" s="67" t="e">
        <v>#N/A</v>
      </c>
      <c r="AH236" s="67" t="e">
        <v>#N/A</v>
      </c>
      <c r="AI236" s="67" t="e">
        <v>#N/A</v>
      </c>
      <c r="AJ236" s="67" t="e">
        <v>#N/A</v>
      </c>
      <c r="AK236" s="67" t="e">
        <v>#N/A</v>
      </c>
      <c r="AL236" s="67" t="e">
        <v>#N/A</v>
      </c>
      <c r="AM236" s="45"/>
      <c r="AN236" s="65" t="s">
        <v>455</v>
      </c>
      <c r="AO236" s="43"/>
      <c r="AP236" s="1" t="e">
        <v>#REF!</v>
      </c>
      <c r="AQ236" s="1" t="e">
        <v>#REF!</v>
      </c>
      <c r="AR236" s="1"/>
    </row>
    <row r="237" spans="1:44" x14ac:dyDescent="0.35">
      <c r="A237" s="2">
        <v>504</v>
      </c>
      <c r="B237" s="13" t="s">
        <v>525</v>
      </c>
      <c r="C237" s="1" t="s">
        <v>457</v>
      </c>
      <c r="D237" s="1" t="s">
        <v>458</v>
      </c>
      <c r="E237" s="2">
        <v>504</v>
      </c>
      <c r="F237" t="s">
        <v>842</v>
      </c>
      <c r="G237" t="s">
        <v>842</v>
      </c>
      <c r="K237" s="19" t="s">
        <v>822</v>
      </c>
      <c r="L237" s="19" t="s">
        <v>822</v>
      </c>
      <c r="N237" s="66" t="s">
        <v>822</v>
      </c>
      <c r="O237" s="68" t="s">
        <v>822</v>
      </c>
      <c r="P237" s="2" t="s">
        <v>822</v>
      </c>
      <c r="Q237" s="2">
        <v>504</v>
      </c>
      <c r="S237" s="1" t="s">
        <v>560</v>
      </c>
      <c r="U237" s="1" t="s">
        <v>560</v>
      </c>
      <c r="V237" s="7" t="s">
        <v>786</v>
      </c>
      <c r="W237" s="2" t="s">
        <v>837</v>
      </c>
      <c r="X237" s="2" t="s">
        <v>843</v>
      </c>
      <c r="Z237" s="7" t="s">
        <v>786</v>
      </c>
      <c r="AA237" s="67">
        <v>1</v>
      </c>
      <c r="AB237" s="67">
        <v>1</v>
      </c>
      <c r="AC237" s="67">
        <v>1</v>
      </c>
      <c r="AD237" s="67">
        <v>1</v>
      </c>
      <c r="AE237" s="67">
        <v>1</v>
      </c>
      <c r="AF237" s="67">
        <v>1</v>
      </c>
      <c r="AG237" s="67">
        <v>1</v>
      </c>
      <c r="AH237" s="67">
        <v>1</v>
      </c>
      <c r="AI237" s="67" t="s">
        <v>844</v>
      </c>
      <c r="AJ237" s="67" t="s">
        <v>844</v>
      </c>
      <c r="AK237" s="67" t="s">
        <v>844</v>
      </c>
      <c r="AL237" s="67" t="s">
        <v>844</v>
      </c>
      <c r="AM237" s="45"/>
      <c r="AN237" s="65" t="s">
        <v>457</v>
      </c>
      <c r="AO237" s="43"/>
      <c r="AP237" s="1" t="e">
        <v>#REF!</v>
      </c>
      <c r="AQ237" s="1" t="e">
        <v>#REF!</v>
      </c>
      <c r="AR237" s="1"/>
    </row>
    <row r="238" spans="1:44" x14ac:dyDescent="0.35">
      <c r="A238" s="2">
        <v>505</v>
      </c>
      <c r="B238" s="13" t="s">
        <v>525</v>
      </c>
      <c r="C238" s="1" t="s">
        <v>459</v>
      </c>
      <c r="D238" s="1" t="s">
        <v>460</v>
      </c>
      <c r="E238" s="2">
        <v>505</v>
      </c>
      <c r="F238" t="e">
        <v>#N/A</v>
      </c>
      <c r="G238" t="e">
        <v>#N/A</v>
      </c>
      <c r="K238" s="19" t="e">
        <v>#N/A</v>
      </c>
      <c r="L238" s="19" t="e">
        <v>#N/A</v>
      </c>
      <c r="N238" s="66" t="e">
        <v>#N/A</v>
      </c>
      <c r="O238" s="68" t="e">
        <v>#N/A</v>
      </c>
      <c r="P238" s="2" t="e">
        <v>#N/A</v>
      </c>
      <c r="Q238" s="2">
        <v>505</v>
      </c>
      <c r="S238" s="1" t="s">
        <v>560</v>
      </c>
      <c r="U238" s="1" t="s">
        <v>560</v>
      </c>
      <c r="V238" s="7" t="s">
        <v>787</v>
      </c>
      <c r="W238" s="2" t="e">
        <v>#N/A</v>
      </c>
      <c r="X238" s="2" t="e">
        <v>#N/A</v>
      </c>
      <c r="Z238" s="7" t="s">
        <v>787</v>
      </c>
      <c r="AA238" s="67" t="e">
        <v>#N/A</v>
      </c>
      <c r="AB238" s="67" t="e">
        <v>#N/A</v>
      </c>
      <c r="AC238" s="67" t="e">
        <v>#N/A</v>
      </c>
      <c r="AD238" s="67" t="e">
        <v>#N/A</v>
      </c>
      <c r="AE238" s="67" t="e">
        <v>#N/A</v>
      </c>
      <c r="AF238" s="67" t="e">
        <v>#N/A</v>
      </c>
      <c r="AG238" s="67" t="e">
        <v>#N/A</v>
      </c>
      <c r="AH238" s="67" t="e">
        <v>#N/A</v>
      </c>
      <c r="AI238" s="67" t="e">
        <v>#N/A</v>
      </c>
      <c r="AJ238" s="67" t="e">
        <v>#N/A</v>
      </c>
      <c r="AK238" s="67" t="e">
        <v>#N/A</v>
      </c>
      <c r="AL238" s="67" t="e">
        <v>#N/A</v>
      </c>
      <c r="AM238" s="45"/>
      <c r="AN238" s="65" t="s">
        <v>459</v>
      </c>
      <c r="AO238" s="43"/>
      <c r="AP238" s="1" t="e">
        <v>#REF!</v>
      </c>
      <c r="AQ238" s="1" t="e">
        <v>#REF!</v>
      </c>
      <c r="AR238" s="1"/>
    </row>
    <row r="239" spans="1:44" x14ac:dyDescent="0.35">
      <c r="A239" s="2">
        <v>506</v>
      </c>
      <c r="B239" s="13" t="s">
        <v>525</v>
      </c>
      <c r="C239" s="1" t="s">
        <v>461</v>
      </c>
      <c r="D239" s="1" t="s">
        <v>462</v>
      </c>
      <c r="E239" s="2">
        <v>506</v>
      </c>
      <c r="F239" t="e">
        <v>#N/A</v>
      </c>
      <c r="G239" t="e">
        <v>#N/A</v>
      </c>
      <c r="K239" s="19" t="e">
        <v>#N/A</v>
      </c>
      <c r="L239" s="19" t="e">
        <v>#N/A</v>
      </c>
      <c r="N239" s="66" t="e">
        <v>#N/A</v>
      </c>
      <c r="O239" s="68" t="e">
        <v>#N/A</v>
      </c>
      <c r="P239" s="2" t="e">
        <v>#N/A</v>
      </c>
      <c r="Q239" s="2">
        <v>506</v>
      </c>
      <c r="S239" s="1" t="s">
        <v>560</v>
      </c>
      <c r="U239" s="1" t="s">
        <v>560</v>
      </c>
      <c r="V239" s="7" t="s">
        <v>788</v>
      </c>
      <c r="W239" s="2">
        <v>0</v>
      </c>
      <c r="X239" s="2" t="e">
        <v>#N/A</v>
      </c>
      <c r="Z239" s="7" t="s">
        <v>788</v>
      </c>
      <c r="AA239" s="67" t="e">
        <v>#N/A</v>
      </c>
      <c r="AB239" s="67" t="e">
        <v>#N/A</v>
      </c>
      <c r="AC239" s="67" t="e">
        <v>#N/A</v>
      </c>
      <c r="AD239" s="67" t="e">
        <v>#N/A</v>
      </c>
      <c r="AE239" s="67" t="e">
        <v>#N/A</v>
      </c>
      <c r="AF239" s="67" t="e">
        <v>#N/A</v>
      </c>
      <c r="AG239" s="67" t="e">
        <v>#N/A</v>
      </c>
      <c r="AH239" s="67" t="e">
        <v>#N/A</v>
      </c>
      <c r="AI239" s="67" t="e">
        <v>#N/A</v>
      </c>
      <c r="AJ239" s="67" t="e">
        <v>#N/A</v>
      </c>
      <c r="AK239" s="67" t="e">
        <v>#N/A</v>
      </c>
      <c r="AL239" s="67" t="e">
        <v>#N/A</v>
      </c>
      <c r="AM239" s="45"/>
      <c r="AN239" s="65" t="s">
        <v>461</v>
      </c>
      <c r="AO239" s="43"/>
      <c r="AP239" s="1" t="e">
        <v>#REF!</v>
      </c>
      <c r="AQ239" s="1" t="e">
        <v>#REF!</v>
      </c>
      <c r="AR239" s="1"/>
    </row>
    <row r="240" spans="1:44" x14ac:dyDescent="0.35">
      <c r="A240" s="2">
        <v>507</v>
      </c>
      <c r="B240" s="13" t="s">
        <v>525</v>
      </c>
      <c r="C240" s="1" t="s">
        <v>463</v>
      </c>
      <c r="D240" s="1" t="s">
        <v>464</v>
      </c>
      <c r="E240" s="2">
        <v>507</v>
      </c>
      <c r="F240" t="s">
        <v>842</v>
      </c>
      <c r="G240" t="s">
        <v>842</v>
      </c>
      <c r="K240" s="19">
        <v>0</v>
      </c>
      <c r="L240" s="19">
        <v>0</v>
      </c>
      <c r="N240" s="66">
        <v>0</v>
      </c>
      <c r="O240" s="68" t="s">
        <v>822</v>
      </c>
      <c r="P240" s="2" t="s">
        <v>822</v>
      </c>
      <c r="Q240" s="2">
        <v>507</v>
      </c>
      <c r="S240" s="1" t="s">
        <v>560</v>
      </c>
      <c r="U240" s="1" t="s">
        <v>560</v>
      </c>
      <c r="V240" s="7" t="s">
        <v>789</v>
      </c>
      <c r="W240" s="2" t="s">
        <v>837</v>
      </c>
      <c r="X240" s="2" t="s">
        <v>843</v>
      </c>
      <c r="Z240" s="7" t="s">
        <v>789</v>
      </c>
      <c r="AA240" s="67">
        <v>1</v>
      </c>
      <c r="AB240" s="67">
        <v>1</v>
      </c>
      <c r="AC240" s="67">
        <v>1</v>
      </c>
      <c r="AD240" s="67">
        <v>1</v>
      </c>
      <c r="AE240" s="67">
        <v>1</v>
      </c>
      <c r="AF240" s="67">
        <v>1</v>
      </c>
      <c r="AG240" s="67">
        <v>1</v>
      </c>
      <c r="AH240" s="67">
        <v>1</v>
      </c>
      <c r="AI240" s="67" t="s">
        <v>844</v>
      </c>
      <c r="AJ240" s="67" t="s">
        <v>844</v>
      </c>
      <c r="AK240" s="67" t="s">
        <v>844</v>
      </c>
      <c r="AL240" s="67" t="s">
        <v>844</v>
      </c>
      <c r="AM240" s="45"/>
      <c r="AN240" s="65" t="s">
        <v>463</v>
      </c>
      <c r="AO240" s="43"/>
      <c r="AP240" s="1" t="e">
        <v>#REF!</v>
      </c>
      <c r="AQ240" s="1" t="e">
        <v>#REF!</v>
      </c>
      <c r="AR240" s="1"/>
    </row>
    <row r="241" spans="1:44" x14ac:dyDescent="0.35">
      <c r="A241" s="2">
        <v>508</v>
      </c>
      <c r="B241" s="13" t="s">
        <v>525</v>
      </c>
      <c r="C241" s="1" t="s">
        <v>465</v>
      </c>
      <c r="D241" s="1" t="s">
        <v>466</v>
      </c>
      <c r="E241" s="2">
        <v>508</v>
      </c>
      <c r="F241" t="s">
        <v>842</v>
      </c>
      <c r="G241" t="s">
        <v>842</v>
      </c>
      <c r="K241" s="19" t="s">
        <v>822</v>
      </c>
      <c r="L241" s="19" t="s">
        <v>822</v>
      </c>
      <c r="N241" s="66" t="s">
        <v>822</v>
      </c>
      <c r="O241" s="68" t="s">
        <v>822</v>
      </c>
      <c r="P241" s="2" t="s">
        <v>822</v>
      </c>
      <c r="Q241" s="2">
        <v>508</v>
      </c>
      <c r="S241" s="1" t="s">
        <v>560</v>
      </c>
      <c r="U241" s="1">
        <v>0</v>
      </c>
      <c r="V241" s="7" t="s">
        <v>790</v>
      </c>
      <c r="W241" s="2">
        <v>0</v>
      </c>
      <c r="X241" s="2" t="s">
        <v>843</v>
      </c>
      <c r="Z241" s="7" t="s">
        <v>790</v>
      </c>
      <c r="AA241" s="67">
        <v>1</v>
      </c>
      <c r="AB241" s="67">
        <v>1</v>
      </c>
      <c r="AC241" s="67">
        <v>1</v>
      </c>
      <c r="AD241" s="67">
        <v>1</v>
      </c>
      <c r="AE241" s="67">
        <v>1</v>
      </c>
      <c r="AF241" s="67">
        <v>1</v>
      </c>
      <c r="AG241" s="67">
        <v>1</v>
      </c>
      <c r="AH241" s="67">
        <v>1</v>
      </c>
      <c r="AI241" s="67" t="s">
        <v>844</v>
      </c>
      <c r="AJ241" s="67" t="s">
        <v>844</v>
      </c>
      <c r="AK241" s="67" t="s">
        <v>844</v>
      </c>
      <c r="AL241" s="67" t="s">
        <v>844</v>
      </c>
      <c r="AM241" s="45"/>
      <c r="AN241" s="65" t="s">
        <v>465</v>
      </c>
      <c r="AO241" s="43"/>
      <c r="AP241" s="1" t="e">
        <v>#REF!</v>
      </c>
      <c r="AQ241" s="1" t="e">
        <v>#REF!</v>
      </c>
      <c r="AR241" s="1"/>
    </row>
    <row r="242" spans="1:44" x14ac:dyDescent="0.35">
      <c r="A242" s="2">
        <v>509</v>
      </c>
      <c r="B242" s="13" t="s">
        <v>525</v>
      </c>
      <c r="C242" s="1" t="s">
        <v>467</v>
      </c>
      <c r="D242" s="1" t="s">
        <v>468</v>
      </c>
      <c r="E242" s="2">
        <v>509</v>
      </c>
      <c r="F242" t="s">
        <v>842</v>
      </c>
      <c r="G242" t="s">
        <v>841</v>
      </c>
      <c r="K242" s="19" t="s">
        <v>822</v>
      </c>
      <c r="L242" s="19" t="s">
        <v>822</v>
      </c>
      <c r="N242" s="66" t="s">
        <v>822</v>
      </c>
      <c r="O242" s="68" t="s">
        <v>822</v>
      </c>
      <c r="P242" s="2" t="s">
        <v>822</v>
      </c>
      <c r="Q242" s="2">
        <v>509</v>
      </c>
      <c r="S242" s="1" t="s">
        <v>846</v>
      </c>
      <c r="U242" s="1">
        <v>0</v>
      </c>
      <c r="V242" s="7" t="s">
        <v>791</v>
      </c>
      <c r="W242" s="2" t="e">
        <v>#N/A</v>
      </c>
      <c r="X242" s="2" t="e">
        <v>#N/A</v>
      </c>
      <c r="Z242" s="7" t="s">
        <v>791</v>
      </c>
      <c r="AA242" s="67" t="e">
        <v>#N/A</v>
      </c>
      <c r="AB242" s="67" t="e">
        <v>#N/A</v>
      </c>
      <c r="AC242" s="67" t="e">
        <v>#N/A</v>
      </c>
      <c r="AD242" s="67" t="e">
        <v>#N/A</v>
      </c>
      <c r="AE242" s="67" t="e">
        <v>#N/A</v>
      </c>
      <c r="AF242" s="67" t="e">
        <v>#N/A</v>
      </c>
      <c r="AG242" s="67" t="e">
        <v>#N/A</v>
      </c>
      <c r="AH242" s="67" t="e">
        <v>#N/A</v>
      </c>
      <c r="AI242" s="67" t="e">
        <v>#N/A</v>
      </c>
      <c r="AJ242" s="67" t="e">
        <v>#N/A</v>
      </c>
      <c r="AK242" s="67" t="e">
        <v>#N/A</v>
      </c>
      <c r="AL242" s="67" t="e">
        <v>#N/A</v>
      </c>
      <c r="AM242" s="45"/>
      <c r="AN242" s="65" t="s">
        <v>467</v>
      </c>
      <c r="AO242" s="43"/>
      <c r="AP242" s="1" t="e">
        <v>#REF!</v>
      </c>
      <c r="AQ242" s="1" t="e">
        <v>#REF!</v>
      </c>
      <c r="AR242" s="1"/>
    </row>
    <row r="243" spans="1:44" x14ac:dyDescent="0.35">
      <c r="A243" s="2">
        <v>511</v>
      </c>
      <c r="B243" s="13" t="s">
        <v>525</v>
      </c>
      <c r="C243" s="1" t="s">
        <v>469</v>
      </c>
      <c r="D243" s="1" t="s">
        <v>470</v>
      </c>
      <c r="E243" s="2">
        <v>511</v>
      </c>
      <c r="F243" t="e">
        <v>#N/A</v>
      </c>
      <c r="G243" t="e">
        <v>#N/A</v>
      </c>
      <c r="K243" s="19" t="e">
        <v>#N/A</v>
      </c>
      <c r="L243" s="19" t="e">
        <v>#N/A</v>
      </c>
      <c r="N243" s="66" t="e">
        <v>#N/A</v>
      </c>
      <c r="O243" s="68" t="e">
        <v>#N/A</v>
      </c>
      <c r="P243" s="2" t="e">
        <v>#N/A</v>
      </c>
      <c r="Q243" s="2">
        <v>511</v>
      </c>
      <c r="S243" s="1" t="e">
        <v>#N/A</v>
      </c>
      <c r="U243" s="1" t="e">
        <v>#N/A</v>
      </c>
      <c r="V243" s="7" t="s">
        <v>792</v>
      </c>
      <c r="W243" s="2" t="e">
        <v>#N/A</v>
      </c>
      <c r="X243" s="2" t="e">
        <v>#N/A</v>
      </c>
      <c r="Z243" s="7" t="s">
        <v>792</v>
      </c>
      <c r="AA243" s="67" t="e">
        <v>#N/A</v>
      </c>
      <c r="AB243" s="67" t="e">
        <v>#N/A</v>
      </c>
      <c r="AC243" s="67" t="e">
        <v>#N/A</v>
      </c>
      <c r="AD243" s="67" t="e">
        <v>#N/A</v>
      </c>
      <c r="AE243" s="67" t="e">
        <v>#N/A</v>
      </c>
      <c r="AF243" s="67" t="e">
        <v>#N/A</v>
      </c>
      <c r="AG243" s="67" t="e">
        <v>#N/A</v>
      </c>
      <c r="AH243" s="67" t="e">
        <v>#N/A</v>
      </c>
      <c r="AI243" s="67" t="e">
        <v>#N/A</v>
      </c>
      <c r="AJ243" s="67" t="e">
        <v>#N/A</v>
      </c>
      <c r="AK243" s="67" t="e">
        <v>#N/A</v>
      </c>
      <c r="AL243" s="67" t="e">
        <v>#N/A</v>
      </c>
      <c r="AM243" s="45"/>
      <c r="AN243" s="65" t="s">
        <v>469</v>
      </c>
      <c r="AO243" s="43"/>
      <c r="AP243" s="1" t="e">
        <v>#REF!</v>
      </c>
      <c r="AQ243" s="1" t="e">
        <v>#REF!</v>
      </c>
      <c r="AR243" s="1"/>
    </row>
    <row r="244" spans="1:44" x14ac:dyDescent="0.35">
      <c r="A244" s="2">
        <v>512</v>
      </c>
      <c r="B244" s="13" t="s">
        <v>525</v>
      </c>
      <c r="C244" s="1" t="s">
        <v>471</v>
      </c>
      <c r="D244" s="1" t="s">
        <v>472</v>
      </c>
      <c r="E244" s="2">
        <v>512</v>
      </c>
      <c r="F244" t="e">
        <v>#N/A</v>
      </c>
      <c r="G244" t="e">
        <v>#N/A</v>
      </c>
      <c r="K244" s="19" t="e">
        <v>#N/A</v>
      </c>
      <c r="L244" s="19" t="e">
        <v>#N/A</v>
      </c>
      <c r="N244" s="66" t="e">
        <v>#N/A</v>
      </c>
      <c r="O244" s="68" t="e">
        <v>#N/A</v>
      </c>
      <c r="P244" s="2" t="e">
        <v>#N/A</v>
      </c>
      <c r="Q244" s="2">
        <v>512</v>
      </c>
      <c r="S244" s="1" t="s">
        <v>560</v>
      </c>
      <c r="U244" s="1">
        <v>0</v>
      </c>
      <c r="V244" s="7" t="s">
        <v>793</v>
      </c>
      <c r="W244" s="2" t="e">
        <v>#N/A</v>
      </c>
      <c r="X244" s="2" t="e">
        <v>#N/A</v>
      </c>
      <c r="Z244" s="7" t="s">
        <v>793</v>
      </c>
      <c r="AA244" s="67" t="e">
        <v>#N/A</v>
      </c>
      <c r="AB244" s="67" t="e">
        <v>#N/A</v>
      </c>
      <c r="AC244" s="67" t="e">
        <v>#N/A</v>
      </c>
      <c r="AD244" s="67" t="e">
        <v>#N/A</v>
      </c>
      <c r="AE244" s="67" t="e">
        <v>#N/A</v>
      </c>
      <c r="AF244" s="67" t="e">
        <v>#N/A</v>
      </c>
      <c r="AG244" s="67" t="e">
        <v>#N/A</v>
      </c>
      <c r="AH244" s="67" t="e">
        <v>#N/A</v>
      </c>
      <c r="AI244" s="67" t="e">
        <v>#N/A</v>
      </c>
      <c r="AJ244" s="67" t="e">
        <v>#N/A</v>
      </c>
      <c r="AK244" s="67" t="e">
        <v>#N/A</v>
      </c>
      <c r="AL244" s="67" t="e">
        <v>#N/A</v>
      </c>
      <c r="AM244" s="45"/>
      <c r="AN244" s="65" t="s">
        <v>471</v>
      </c>
      <c r="AO244" s="43"/>
      <c r="AP244" s="1" t="e">
        <v>#REF!</v>
      </c>
      <c r="AQ244" s="1" t="e">
        <v>#REF!</v>
      </c>
      <c r="AR244" s="1"/>
    </row>
    <row r="245" spans="1:44" x14ac:dyDescent="0.35">
      <c r="A245" s="2">
        <v>513</v>
      </c>
      <c r="B245" s="13" t="s">
        <v>525</v>
      </c>
      <c r="C245" s="1" t="s">
        <v>473</v>
      </c>
      <c r="D245" s="1" t="s">
        <v>474</v>
      </c>
      <c r="E245" s="2">
        <v>513</v>
      </c>
      <c r="F245" t="s">
        <v>842</v>
      </c>
      <c r="G245" t="s">
        <v>842</v>
      </c>
      <c r="K245" s="19" t="s">
        <v>822</v>
      </c>
      <c r="L245" s="19">
        <v>0</v>
      </c>
      <c r="N245" s="66" t="s">
        <v>822</v>
      </c>
      <c r="O245" s="68" t="s">
        <v>822</v>
      </c>
      <c r="P245" s="2" t="s">
        <v>822</v>
      </c>
      <c r="Q245" s="2">
        <v>513</v>
      </c>
      <c r="S245" s="1" t="e">
        <v>#REF!</v>
      </c>
      <c r="U245" s="1">
        <v>0</v>
      </c>
      <c r="V245" s="7" t="s">
        <v>794</v>
      </c>
      <c r="W245" s="2" t="e">
        <v>#N/A</v>
      </c>
      <c r="X245" s="2" t="e">
        <v>#N/A</v>
      </c>
      <c r="Z245" s="7" t="s">
        <v>794</v>
      </c>
      <c r="AA245" s="67" t="e">
        <v>#N/A</v>
      </c>
      <c r="AB245" s="67" t="e">
        <v>#N/A</v>
      </c>
      <c r="AC245" s="67" t="e">
        <v>#N/A</v>
      </c>
      <c r="AD245" s="67" t="e">
        <v>#N/A</v>
      </c>
      <c r="AE245" s="67" t="e">
        <v>#N/A</v>
      </c>
      <c r="AF245" s="67" t="e">
        <v>#N/A</v>
      </c>
      <c r="AG245" s="67" t="e">
        <v>#N/A</v>
      </c>
      <c r="AH245" s="67" t="e">
        <v>#N/A</v>
      </c>
      <c r="AI245" s="67" t="e">
        <v>#N/A</v>
      </c>
      <c r="AJ245" s="67" t="e">
        <v>#N/A</v>
      </c>
      <c r="AK245" s="67" t="e">
        <v>#N/A</v>
      </c>
      <c r="AL245" s="67" t="e">
        <v>#N/A</v>
      </c>
      <c r="AM245" s="45"/>
      <c r="AN245" s="65" t="s">
        <v>473</v>
      </c>
      <c r="AO245" s="43"/>
      <c r="AP245" s="1" t="e">
        <v>#REF!</v>
      </c>
      <c r="AQ245" s="1" t="e">
        <v>#REF!</v>
      </c>
      <c r="AR245" s="1"/>
    </row>
    <row r="246" spans="1:44" x14ac:dyDescent="0.35">
      <c r="A246" s="2">
        <v>514</v>
      </c>
      <c r="B246" s="13" t="s">
        <v>525</v>
      </c>
      <c r="C246" s="1" t="s">
        <v>475</v>
      </c>
      <c r="D246" s="1" t="s">
        <v>476</v>
      </c>
      <c r="E246" s="2">
        <v>514</v>
      </c>
      <c r="F246" t="e">
        <v>#N/A</v>
      </c>
      <c r="G246" t="e">
        <v>#N/A</v>
      </c>
      <c r="K246" s="19" t="e">
        <v>#N/A</v>
      </c>
      <c r="L246" s="19" t="e">
        <v>#N/A</v>
      </c>
      <c r="N246" s="66" t="e">
        <v>#N/A</v>
      </c>
      <c r="O246" s="68" t="e">
        <v>#N/A</v>
      </c>
      <c r="P246" s="2" t="e">
        <v>#N/A</v>
      </c>
      <c r="Q246" s="2">
        <v>514</v>
      </c>
      <c r="S246" s="1" t="e">
        <v>#N/A</v>
      </c>
      <c r="U246" s="1" t="e">
        <v>#N/A</v>
      </c>
      <c r="V246" s="7" t="s">
        <v>795</v>
      </c>
      <c r="W246" s="2" t="e">
        <v>#N/A</v>
      </c>
      <c r="X246" s="2" t="e">
        <v>#N/A</v>
      </c>
      <c r="Z246" s="7" t="s">
        <v>795</v>
      </c>
      <c r="AA246" s="67" t="e">
        <v>#N/A</v>
      </c>
      <c r="AB246" s="67" t="e">
        <v>#N/A</v>
      </c>
      <c r="AC246" s="67" t="e">
        <v>#N/A</v>
      </c>
      <c r="AD246" s="67" t="e">
        <v>#N/A</v>
      </c>
      <c r="AE246" s="67" t="e">
        <v>#N/A</v>
      </c>
      <c r="AF246" s="67" t="e">
        <v>#N/A</v>
      </c>
      <c r="AG246" s="67" t="e">
        <v>#N/A</v>
      </c>
      <c r="AH246" s="67" t="e">
        <v>#N/A</v>
      </c>
      <c r="AI246" s="67" t="e">
        <v>#N/A</v>
      </c>
      <c r="AJ246" s="67" t="e">
        <v>#N/A</v>
      </c>
      <c r="AK246" s="67" t="e">
        <v>#N/A</v>
      </c>
      <c r="AL246" s="67" t="e">
        <v>#N/A</v>
      </c>
      <c r="AM246" s="45"/>
      <c r="AN246" s="65" t="s">
        <v>475</v>
      </c>
      <c r="AO246" s="43"/>
      <c r="AP246" s="1" t="e">
        <v>#REF!</v>
      </c>
      <c r="AQ246" s="1" t="e">
        <v>#REF!</v>
      </c>
      <c r="AR246" s="1"/>
    </row>
    <row r="247" spans="1:44" x14ac:dyDescent="0.35">
      <c r="A247" s="2">
        <v>515</v>
      </c>
      <c r="B247" s="13" t="s">
        <v>525</v>
      </c>
      <c r="C247" s="1" t="s">
        <v>477</v>
      </c>
      <c r="D247" s="1" t="s">
        <v>478</v>
      </c>
      <c r="E247" s="2">
        <v>515</v>
      </c>
      <c r="F247" t="e">
        <v>#N/A</v>
      </c>
      <c r="G247" t="e">
        <v>#N/A</v>
      </c>
      <c r="K247" s="19" t="e">
        <v>#N/A</v>
      </c>
      <c r="L247" s="19" t="e">
        <v>#N/A</v>
      </c>
      <c r="N247" s="66" t="e">
        <v>#N/A</v>
      </c>
      <c r="O247" s="68" t="e">
        <v>#N/A</v>
      </c>
      <c r="P247" s="2" t="e">
        <v>#N/A</v>
      </c>
      <c r="Q247" s="2">
        <v>515</v>
      </c>
      <c r="S247" s="1" t="s">
        <v>560</v>
      </c>
      <c r="U247" s="1">
        <v>0</v>
      </c>
      <c r="V247" s="7" t="s">
        <v>796</v>
      </c>
      <c r="W247" s="2" t="e">
        <v>#N/A</v>
      </c>
      <c r="X247" s="2" t="e">
        <v>#N/A</v>
      </c>
      <c r="Z247" s="7" t="s">
        <v>796</v>
      </c>
      <c r="AA247" s="67" t="e">
        <v>#N/A</v>
      </c>
      <c r="AB247" s="67" t="e">
        <v>#N/A</v>
      </c>
      <c r="AC247" s="67" t="e">
        <v>#N/A</v>
      </c>
      <c r="AD247" s="67" t="e">
        <v>#N/A</v>
      </c>
      <c r="AE247" s="67" t="e">
        <v>#N/A</v>
      </c>
      <c r="AF247" s="67" t="e">
        <v>#N/A</v>
      </c>
      <c r="AG247" s="67" t="e">
        <v>#N/A</v>
      </c>
      <c r="AH247" s="67" t="e">
        <v>#N/A</v>
      </c>
      <c r="AI247" s="67" t="e">
        <v>#N/A</v>
      </c>
      <c r="AJ247" s="67" t="e">
        <v>#N/A</v>
      </c>
      <c r="AK247" s="67" t="e">
        <v>#N/A</v>
      </c>
      <c r="AL247" s="67" t="e">
        <v>#N/A</v>
      </c>
      <c r="AM247" s="45"/>
      <c r="AN247" s="65" t="s">
        <v>477</v>
      </c>
      <c r="AO247" s="43"/>
      <c r="AP247" s="1" t="e">
        <v>#REF!</v>
      </c>
      <c r="AQ247" s="1" t="e">
        <v>#REF!</v>
      </c>
      <c r="AR247" s="1"/>
    </row>
    <row r="248" spans="1:44" x14ac:dyDescent="0.35">
      <c r="A248" s="2">
        <v>517</v>
      </c>
      <c r="B248" s="13" t="s">
        <v>525</v>
      </c>
      <c r="C248" s="1" t="s">
        <v>479</v>
      </c>
      <c r="D248" s="1" t="s">
        <v>480</v>
      </c>
      <c r="E248" s="2">
        <v>517</v>
      </c>
      <c r="F248" t="s">
        <v>842</v>
      </c>
      <c r="G248" t="s">
        <v>842</v>
      </c>
      <c r="K248" s="19" t="s">
        <v>822</v>
      </c>
      <c r="L248" s="19">
        <v>0</v>
      </c>
      <c r="N248" s="66" t="s">
        <v>822</v>
      </c>
      <c r="O248" s="68" t="s">
        <v>822</v>
      </c>
      <c r="P248" s="2" t="s">
        <v>822</v>
      </c>
      <c r="Q248" s="2">
        <v>517</v>
      </c>
      <c r="S248" s="1" t="s">
        <v>560</v>
      </c>
      <c r="U248" s="1" t="s">
        <v>560</v>
      </c>
      <c r="V248" s="7" t="s">
        <v>797</v>
      </c>
      <c r="W248" s="2" t="s">
        <v>837</v>
      </c>
      <c r="X248" s="2">
        <v>0</v>
      </c>
      <c r="Z248" s="7" t="s">
        <v>797</v>
      </c>
      <c r="AA248" s="67">
        <v>1</v>
      </c>
      <c r="AB248" s="67">
        <v>1</v>
      </c>
      <c r="AC248" s="67">
        <v>1</v>
      </c>
      <c r="AD248" s="67">
        <v>1</v>
      </c>
      <c r="AE248" s="67">
        <v>1</v>
      </c>
      <c r="AF248" s="67">
        <v>1</v>
      </c>
      <c r="AG248" s="67">
        <v>1</v>
      </c>
      <c r="AH248" s="67">
        <v>1</v>
      </c>
      <c r="AI248" s="67" t="s">
        <v>844</v>
      </c>
      <c r="AJ248" s="67" t="s">
        <v>844</v>
      </c>
      <c r="AK248" s="67" t="s">
        <v>844</v>
      </c>
      <c r="AL248" s="67" t="s">
        <v>844</v>
      </c>
      <c r="AM248" s="45"/>
      <c r="AN248" s="65" t="s">
        <v>479</v>
      </c>
      <c r="AO248" s="43"/>
      <c r="AP248" s="1" t="e">
        <v>#REF!</v>
      </c>
      <c r="AQ248" s="1" t="e">
        <v>#REF!</v>
      </c>
      <c r="AR248" s="1"/>
    </row>
    <row r="249" spans="1:44" x14ac:dyDescent="0.35">
      <c r="A249" s="2">
        <v>521</v>
      </c>
      <c r="B249" s="13" t="s">
        <v>525</v>
      </c>
      <c r="C249" s="1" t="s">
        <v>481</v>
      </c>
      <c r="D249" s="1" t="s">
        <v>482</v>
      </c>
      <c r="E249" s="2">
        <v>521</v>
      </c>
      <c r="F249" t="e">
        <v>#N/A</v>
      </c>
      <c r="G249" t="e">
        <v>#N/A</v>
      </c>
      <c r="K249" s="19" t="e">
        <v>#N/A</v>
      </c>
      <c r="L249" s="19" t="e">
        <v>#N/A</v>
      </c>
      <c r="N249" s="66" t="e">
        <v>#N/A</v>
      </c>
      <c r="O249" s="68" t="e">
        <v>#N/A</v>
      </c>
      <c r="P249" s="2" t="e">
        <v>#N/A</v>
      </c>
      <c r="Q249" s="2">
        <v>521</v>
      </c>
      <c r="S249" s="1" t="s">
        <v>560</v>
      </c>
      <c r="U249" s="1" t="s">
        <v>560</v>
      </c>
      <c r="V249" s="7" t="s">
        <v>798</v>
      </c>
      <c r="W249" s="2" t="e">
        <v>#N/A</v>
      </c>
      <c r="X249" s="2" t="e">
        <v>#N/A</v>
      </c>
      <c r="Z249" s="7" t="s">
        <v>798</v>
      </c>
      <c r="AA249" s="67" t="e">
        <v>#N/A</v>
      </c>
      <c r="AB249" s="67" t="e">
        <v>#N/A</v>
      </c>
      <c r="AC249" s="67" t="e">
        <v>#N/A</v>
      </c>
      <c r="AD249" s="67" t="e">
        <v>#N/A</v>
      </c>
      <c r="AE249" s="67" t="e">
        <v>#N/A</v>
      </c>
      <c r="AF249" s="67" t="e">
        <v>#N/A</v>
      </c>
      <c r="AG249" s="67" t="e">
        <v>#N/A</v>
      </c>
      <c r="AH249" s="67" t="e">
        <v>#N/A</v>
      </c>
      <c r="AI249" s="67" t="e">
        <v>#N/A</v>
      </c>
      <c r="AJ249" s="67" t="e">
        <v>#N/A</v>
      </c>
      <c r="AK249" s="67" t="e">
        <v>#N/A</v>
      </c>
      <c r="AL249" s="67" t="e">
        <v>#N/A</v>
      </c>
      <c r="AM249" s="45"/>
      <c r="AN249" s="65" t="s">
        <v>481</v>
      </c>
      <c r="AO249" s="43"/>
      <c r="AP249" s="1" t="e">
        <v>#REF!</v>
      </c>
      <c r="AQ249" s="1" t="e">
        <v>#REF!</v>
      </c>
      <c r="AR249" s="1"/>
    </row>
    <row r="250" spans="1:44" x14ac:dyDescent="0.35">
      <c r="A250" s="2">
        <v>522</v>
      </c>
      <c r="B250" s="13" t="s">
        <v>525</v>
      </c>
      <c r="C250" s="1" t="s">
        <v>483</v>
      </c>
      <c r="D250" s="1" t="s">
        <v>484</v>
      </c>
      <c r="E250" s="2">
        <v>522</v>
      </c>
      <c r="F250" t="e">
        <v>#N/A</v>
      </c>
      <c r="G250" t="e">
        <v>#N/A</v>
      </c>
      <c r="K250" s="19" t="e">
        <v>#N/A</v>
      </c>
      <c r="L250" s="19" t="e">
        <v>#N/A</v>
      </c>
      <c r="N250" s="66" t="e">
        <v>#N/A</v>
      </c>
      <c r="O250" s="68" t="e">
        <v>#N/A</v>
      </c>
      <c r="P250" s="2" t="e">
        <v>#N/A</v>
      </c>
      <c r="Q250" s="2">
        <v>522</v>
      </c>
      <c r="S250" s="1" t="e">
        <v>#N/A</v>
      </c>
      <c r="U250" s="1" t="e">
        <v>#N/A</v>
      </c>
      <c r="V250" s="7" t="s">
        <v>799</v>
      </c>
      <c r="W250" s="2" t="e">
        <v>#N/A</v>
      </c>
      <c r="X250" s="2" t="e">
        <v>#N/A</v>
      </c>
      <c r="Z250" s="7" t="s">
        <v>799</v>
      </c>
      <c r="AA250" s="67" t="e">
        <v>#N/A</v>
      </c>
      <c r="AB250" s="67" t="e">
        <v>#N/A</v>
      </c>
      <c r="AC250" s="67" t="e">
        <v>#N/A</v>
      </c>
      <c r="AD250" s="67" t="e">
        <v>#N/A</v>
      </c>
      <c r="AE250" s="67" t="e">
        <v>#N/A</v>
      </c>
      <c r="AF250" s="67" t="e">
        <v>#N/A</v>
      </c>
      <c r="AG250" s="67" t="e">
        <v>#N/A</v>
      </c>
      <c r="AH250" s="67" t="e">
        <v>#N/A</v>
      </c>
      <c r="AI250" s="67" t="e">
        <v>#N/A</v>
      </c>
      <c r="AJ250" s="67" t="e">
        <v>#N/A</v>
      </c>
      <c r="AK250" s="67" t="e">
        <v>#N/A</v>
      </c>
      <c r="AL250" s="67" t="e">
        <v>#N/A</v>
      </c>
      <c r="AM250" s="45"/>
      <c r="AN250" s="65" t="s">
        <v>483</v>
      </c>
      <c r="AO250" s="43"/>
      <c r="AP250" s="1" t="e">
        <v>#REF!</v>
      </c>
      <c r="AQ250" s="1" t="e">
        <v>#REF!</v>
      </c>
      <c r="AR250" s="1"/>
    </row>
    <row r="251" spans="1:44" x14ac:dyDescent="0.35">
      <c r="A251" s="2">
        <v>528</v>
      </c>
      <c r="B251" s="13" t="s">
        <v>526</v>
      </c>
      <c r="C251" s="1" t="s">
        <v>485</v>
      </c>
      <c r="D251" s="1" t="s">
        <v>486</v>
      </c>
      <c r="E251" s="2">
        <v>528</v>
      </c>
      <c r="F251" t="e">
        <v>#N/A</v>
      </c>
      <c r="G251" t="e">
        <v>#N/A</v>
      </c>
      <c r="K251" s="19" t="e">
        <v>#N/A</v>
      </c>
      <c r="L251" s="19" t="e">
        <v>#N/A</v>
      </c>
      <c r="N251" s="66" t="e">
        <v>#N/A</v>
      </c>
      <c r="O251" s="68" t="e">
        <v>#N/A</v>
      </c>
      <c r="P251" s="2" t="e">
        <v>#N/A</v>
      </c>
      <c r="Q251" s="2">
        <v>528</v>
      </c>
      <c r="S251" s="1" t="s">
        <v>560</v>
      </c>
      <c r="U251" s="1">
        <v>0</v>
      </c>
      <c r="V251" s="7" t="s">
        <v>800</v>
      </c>
      <c r="W251" s="2" t="e">
        <v>#N/A</v>
      </c>
      <c r="X251" s="2" t="e">
        <v>#N/A</v>
      </c>
      <c r="Z251" s="7" t="s">
        <v>800</v>
      </c>
      <c r="AA251" s="67" t="e">
        <v>#N/A</v>
      </c>
      <c r="AB251" s="67" t="e">
        <v>#N/A</v>
      </c>
      <c r="AC251" s="67" t="e">
        <v>#N/A</v>
      </c>
      <c r="AD251" s="67" t="e">
        <v>#N/A</v>
      </c>
      <c r="AE251" s="67" t="e">
        <v>#N/A</v>
      </c>
      <c r="AF251" s="67" t="e">
        <v>#N/A</v>
      </c>
      <c r="AG251" s="67" t="e">
        <v>#N/A</v>
      </c>
      <c r="AH251" s="67" t="e">
        <v>#N/A</v>
      </c>
      <c r="AI251" s="67" t="e">
        <v>#N/A</v>
      </c>
      <c r="AJ251" s="67" t="e">
        <v>#N/A</v>
      </c>
      <c r="AK251" s="67" t="e">
        <v>#N/A</v>
      </c>
      <c r="AL251" s="67" t="e">
        <v>#N/A</v>
      </c>
      <c r="AM251" s="45"/>
      <c r="AN251" s="65" t="s">
        <v>485</v>
      </c>
      <c r="AO251" s="43"/>
      <c r="AP251" s="1" t="e">
        <v>#REF!</v>
      </c>
      <c r="AQ251" s="1" t="e">
        <v>#REF!</v>
      </c>
      <c r="AR251" s="1"/>
    </row>
    <row r="252" spans="1:44" x14ac:dyDescent="0.35">
      <c r="A252" s="2">
        <v>529</v>
      </c>
      <c r="B252" s="13" t="s">
        <v>526</v>
      </c>
      <c r="C252" s="1" t="s">
        <v>487</v>
      </c>
      <c r="D252" s="1" t="s">
        <v>488</v>
      </c>
      <c r="E252" s="2">
        <v>529</v>
      </c>
      <c r="F252" t="e">
        <v>#N/A</v>
      </c>
      <c r="G252" t="e">
        <v>#N/A</v>
      </c>
      <c r="K252" s="19" t="e">
        <v>#N/A</v>
      </c>
      <c r="L252" s="19" t="e">
        <v>#N/A</v>
      </c>
      <c r="N252" s="66" t="e">
        <v>#N/A</v>
      </c>
      <c r="O252" s="68" t="e">
        <v>#N/A</v>
      </c>
      <c r="P252" s="2" t="e">
        <v>#N/A</v>
      </c>
      <c r="Q252" s="2">
        <v>529</v>
      </c>
      <c r="S252" s="1" t="s">
        <v>560</v>
      </c>
      <c r="U252" s="1">
        <v>0</v>
      </c>
      <c r="V252" s="7" t="s">
        <v>801</v>
      </c>
      <c r="W252" s="2" t="e">
        <v>#N/A</v>
      </c>
      <c r="X252" s="2" t="e">
        <v>#N/A</v>
      </c>
      <c r="Z252" s="7" t="s">
        <v>801</v>
      </c>
      <c r="AA252" s="67" t="e">
        <v>#N/A</v>
      </c>
      <c r="AB252" s="67" t="e">
        <v>#N/A</v>
      </c>
      <c r="AC252" s="67" t="e">
        <v>#N/A</v>
      </c>
      <c r="AD252" s="67" t="e">
        <v>#N/A</v>
      </c>
      <c r="AE252" s="67" t="e">
        <v>#N/A</v>
      </c>
      <c r="AF252" s="67" t="e">
        <v>#N/A</v>
      </c>
      <c r="AG252" s="67" t="e">
        <v>#N/A</v>
      </c>
      <c r="AH252" s="67" t="e">
        <v>#N/A</v>
      </c>
      <c r="AI252" s="67" t="e">
        <v>#N/A</v>
      </c>
      <c r="AJ252" s="67" t="e">
        <v>#N/A</v>
      </c>
      <c r="AK252" s="67" t="e">
        <v>#N/A</v>
      </c>
      <c r="AL252" s="67" t="e">
        <v>#N/A</v>
      </c>
      <c r="AM252" s="45"/>
      <c r="AN252" s="65" t="s">
        <v>487</v>
      </c>
      <c r="AO252" s="43"/>
      <c r="AP252" s="1" t="e">
        <v>#REF!</v>
      </c>
      <c r="AQ252" s="1" t="e">
        <v>#REF!</v>
      </c>
      <c r="AR252" s="1"/>
    </row>
    <row r="253" spans="1:44" x14ac:dyDescent="0.35">
      <c r="A253" s="2">
        <v>530</v>
      </c>
      <c r="B253" s="13" t="s">
        <v>526</v>
      </c>
      <c r="C253" s="1" t="s">
        <v>489</v>
      </c>
      <c r="D253" s="1" t="s">
        <v>490</v>
      </c>
      <c r="E253" s="2">
        <v>530</v>
      </c>
      <c r="F253" t="e">
        <v>#N/A</v>
      </c>
      <c r="G253" t="e">
        <v>#N/A</v>
      </c>
      <c r="K253" s="19" t="e">
        <v>#N/A</v>
      </c>
      <c r="L253" s="19" t="e">
        <v>#N/A</v>
      </c>
      <c r="N253" s="66" t="e">
        <v>#N/A</v>
      </c>
      <c r="O253" s="68" t="e">
        <v>#N/A</v>
      </c>
      <c r="P253" s="2" t="e">
        <v>#N/A</v>
      </c>
      <c r="Q253" s="2">
        <v>530</v>
      </c>
      <c r="S253" s="1" t="s">
        <v>560</v>
      </c>
      <c r="U253" s="1">
        <v>0</v>
      </c>
      <c r="V253" s="7" t="s">
        <v>802</v>
      </c>
      <c r="W253" s="2" t="e">
        <v>#N/A</v>
      </c>
      <c r="X253" s="2" t="e">
        <v>#N/A</v>
      </c>
      <c r="Z253" s="7" t="s">
        <v>802</v>
      </c>
      <c r="AA253" s="67" t="e">
        <v>#N/A</v>
      </c>
      <c r="AB253" s="67" t="e">
        <v>#N/A</v>
      </c>
      <c r="AC253" s="67" t="e">
        <v>#N/A</v>
      </c>
      <c r="AD253" s="67" t="e">
        <v>#N/A</v>
      </c>
      <c r="AE253" s="67" t="e">
        <v>#N/A</v>
      </c>
      <c r="AF253" s="67" t="e">
        <v>#N/A</v>
      </c>
      <c r="AG253" s="67" t="e">
        <v>#N/A</v>
      </c>
      <c r="AH253" s="67" t="e">
        <v>#N/A</v>
      </c>
      <c r="AI253" s="67" t="e">
        <v>#N/A</v>
      </c>
      <c r="AJ253" s="67" t="e">
        <v>#N/A</v>
      </c>
      <c r="AK253" s="67" t="e">
        <v>#N/A</v>
      </c>
      <c r="AL253" s="67" t="e">
        <v>#N/A</v>
      </c>
      <c r="AM253" s="45"/>
      <c r="AN253" s="65" t="s">
        <v>489</v>
      </c>
      <c r="AO253" s="43"/>
      <c r="AP253" s="1" t="e">
        <v>#REF!</v>
      </c>
      <c r="AQ253" s="1" t="e">
        <v>#REF!</v>
      </c>
      <c r="AR253" s="1"/>
    </row>
    <row r="254" spans="1:44" x14ac:dyDescent="0.35">
      <c r="A254" s="2">
        <v>532</v>
      </c>
      <c r="B254" s="13" t="s">
        <v>526</v>
      </c>
      <c r="C254" s="1" t="s">
        <v>491</v>
      </c>
      <c r="D254" s="1" t="s">
        <v>492</v>
      </c>
      <c r="E254" s="2">
        <v>532</v>
      </c>
      <c r="F254" t="e">
        <v>#N/A</v>
      </c>
      <c r="G254" t="e">
        <v>#N/A</v>
      </c>
      <c r="K254" s="19" t="e">
        <v>#N/A</v>
      </c>
      <c r="L254" s="19" t="e">
        <v>#N/A</v>
      </c>
      <c r="N254" s="66" t="e">
        <v>#N/A</v>
      </c>
      <c r="O254" s="68" t="e">
        <v>#N/A</v>
      </c>
      <c r="P254" s="2" t="e">
        <v>#N/A</v>
      </c>
      <c r="Q254" s="2">
        <v>532</v>
      </c>
      <c r="S254" s="1" t="s">
        <v>560</v>
      </c>
      <c r="U254" s="1">
        <v>0</v>
      </c>
      <c r="V254" s="7" t="s">
        <v>803</v>
      </c>
      <c r="W254" s="2" t="e">
        <v>#N/A</v>
      </c>
      <c r="X254" s="2" t="e">
        <v>#N/A</v>
      </c>
      <c r="Z254" s="7" t="s">
        <v>803</v>
      </c>
      <c r="AA254" s="67" t="e">
        <v>#N/A</v>
      </c>
      <c r="AB254" s="67" t="e">
        <v>#N/A</v>
      </c>
      <c r="AC254" s="67" t="e">
        <v>#N/A</v>
      </c>
      <c r="AD254" s="67" t="e">
        <v>#N/A</v>
      </c>
      <c r="AE254" s="67" t="e">
        <v>#N/A</v>
      </c>
      <c r="AF254" s="67" t="e">
        <v>#N/A</v>
      </c>
      <c r="AG254" s="67" t="e">
        <v>#N/A</v>
      </c>
      <c r="AH254" s="67" t="e">
        <v>#N/A</v>
      </c>
      <c r="AI254" s="67" t="e">
        <v>#N/A</v>
      </c>
      <c r="AJ254" s="67" t="e">
        <v>#N/A</v>
      </c>
      <c r="AK254" s="67" t="e">
        <v>#N/A</v>
      </c>
      <c r="AL254" s="67" t="e">
        <v>#N/A</v>
      </c>
      <c r="AM254" s="45"/>
      <c r="AN254" s="65" t="s">
        <v>491</v>
      </c>
      <c r="AO254" s="43"/>
      <c r="AP254" s="1" t="e">
        <v>#REF!</v>
      </c>
      <c r="AQ254" s="1" t="e">
        <v>#REF!</v>
      </c>
      <c r="AR254" s="1"/>
    </row>
    <row r="255" spans="1:44" x14ac:dyDescent="0.35">
      <c r="A255" s="2">
        <v>534</v>
      </c>
      <c r="B255" s="13" t="s">
        <v>526</v>
      </c>
      <c r="C255" s="1" t="s">
        <v>493</v>
      </c>
      <c r="D255" s="1" t="s">
        <v>494</v>
      </c>
      <c r="E255" s="2">
        <v>534</v>
      </c>
      <c r="F255" t="e">
        <v>#N/A</v>
      </c>
      <c r="G255" t="e">
        <v>#N/A</v>
      </c>
      <c r="K255" s="19" t="e">
        <v>#N/A</v>
      </c>
      <c r="L255" s="19" t="e">
        <v>#N/A</v>
      </c>
      <c r="N255" s="66" t="e">
        <v>#N/A</v>
      </c>
      <c r="O255" s="68" t="e">
        <v>#N/A</v>
      </c>
      <c r="P255" s="2" t="e">
        <v>#N/A</v>
      </c>
      <c r="Q255" s="2">
        <v>534</v>
      </c>
      <c r="S255" s="1" t="e">
        <v>#N/A</v>
      </c>
      <c r="U255" s="1" t="e">
        <v>#N/A</v>
      </c>
      <c r="V255" s="7" t="s">
        <v>804</v>
      </c>
      <c r="W255" s="2" t="e">
        <v>#N/A</v>
      </c>
      <c r="X255" s="2" t="e">
        <v>#N/A</v>
      </c>
      <c r="Z255" s="7" t="s">
        <v>804</v>
      </c>
      <c r="AA255" s="67" t="e">
        <v>#N/A</v>
      </c>
      <c r="AB255" s="67" t="e">
        <v>#N/A</v>
      </c>
      <c r="AC255" s="67" t="e">
        <v>#N/A</v>
      </c>
      <c r="AD255" s="67" t="e">
        <v>#N/A</v>
      </c>
      <c r="AE255" s="67" t="e">
        <v>#N/A</v>
      </c>
      <c r="AF255" s="67" t="e">
        <v>#N/A</v>
      </c>
      <c r="AG255" s="67" t="e">
        <v>#N/A</v>
      </c>
      <c r="AH255" s="67" t="e">
        <v>#N/A</v>
      </c>
      <c r="AI255" s="67" t="e">
        <v>#N/A</v>
      </c>
      <c r="AJ255" s="67" t="e">
        <v>#N/A</v>
      </c>
      <c r="AK255" s="67" t="e">
        <v>#N/A</v>
      </c>
      <c r="AL255" s="67" t="e">
        <v>#N/A</v>
      </c>
      <c r="AM255" s="45"/>
      <c r="AN255" s="65" t="s">
        <v>493</v>
      </c>
      <c r="AO255" s="43"/>
      <c r="AP255" s="1" t="e">
        <v>#REF!</v>
      </c>
      <c r="AQ255" s="1" t="e">
        <v>#REF!</v>
      </c>
      <c r="AR255" s="1"/>
    </row>
    <row r="256" spans="1:44" x14ac:dyDescent="0.35">
      <c r="A256" s="2">
        <v>542</v>
      </c>
      <c r="B256" s="13" t="s">
        <v>526</v>
      </c>
      <c r="C256" s="1" t="s">
        <v>495</v>
      </c>
      <c r="D256" s="1" t="s">
        <v>496</v>
      </c>
      <c r="E256" s="2">
        <v>542</v>
      </c>
      <c r="F256" t="e">
        <v>#N/A</v>
      </c>
      <c r="G256" t="e">
        <v>#N/A</v>
      </c>
      <c r="K256" s="19" t="e">
        <v>#N/A</v>
      </c>
      <c r="L256" s="19" t="e">
        <v>#N/A</v>
      </c>
      <c r="N256" s="66" t="e">
        <v>#N/A</v>
      </c>
      <c r="O256" s="68" t="e">
        <v>#N/A</v>
      </c>
      <c r="P256" s="2" t="e">
        <v>#N/A</v>
      </c>
      <c r="Q256" s="2">
        <v>542</v>
      </c>
      <c r="S256" s="1" t="e">
        <v>#N/A</v>
      </c>
      <c r="U256" s="1" t="e">
        <v>#N/A</v>
      </c>
      <c r="V256" s="7" t="s">
        <v>805</v>
      </c>
      <c r="W256" s="2" t="e">
        <v>#N/A</v>
      </c>
      <c r="X256" s="2" t="e">
        <v>#N/A</v>
      </c>
      <c r="Z256" s="7" t="s">
        <v>805</v>
      </c>
      <c r="AA256" s="67" t="e">
        <v>#N/A</v>
      </c>
      <c r="AB256" s="67" t="e">
        <v>#N/A</v>
      </c>
      <c r="AC256" s="67" t="e">
        <v>#N/A</v>
      </c>
      <c r="AD256" s="67" t="e">
        <v>#N/A</v>
      </c>
      <c r="AE256" s="67" t="e">
        <v>#N/A</v>
      </c>
      <c r="AF256" s="67" t="e">
        <v>#N/A</v>
      </c>
      <c r="AG256" s="67" t="e">
        <v>#N/A</v>
      </c>
      <c r="AH256" s="67" t="e">
        <v>#N/A</v>
      </c>
      <c r="AI256" s="67" t="e">
        <v>#N/A</v>
      </c>
      <c r="AJ256" s="67" t="e">
        <v>#N/A</v>
      </c>
      <c r="AK256" s="67" t="e">
        <v>#N/A</v>
      </c>
      <c r="AL256" s="67" t="e">
        <v>#N/A</v>
      </c>
      <c r="AM256" s="45"/>
      <c r="AN256" s="65" t="s">
        <v>495</v>
      </c>
      <c r="AO256" s="43"/>
      <c r="AP256" s="1" t="e">
        <v>#REF!</v>
      </c>
      <c r="AQ256" s="1" t="e">
        <v>#REF!</v>
      </c>
      <c r="AR256" s="1"/>
    </row>
    <row r="257" spans="1:44" x14ac:dyDescent="0.35">
      <c r="A257" s="2">
        <v>546</v>
      </c>
      <c r="B257" s="13" t="s">
        <v>526</v>
      </c>
      <c r="C257" s="1" t="s">
        <v>497</v>
      </c>
      <c r="D257" s="1" t="s">
        <v>498</v>
      </c>
      <c r="E257" s="2">
        <v>546</v>
      </c>
      <c r="F257" t="e">
        <v>#N/A</v>
      </c>
      <c r="G257" t="e">
        <v>#N/A</v>
      </c>
      <c r="K257" s="19" t="e">
        <v>#N/A</v>
      </c>
      <c r="L257" s="19" t="e">
        <v>#N/A</v>
      </c>
      <c r="N257" s="66" t="e">
        <v>#N/A</v>
      </c>
      <c r="O257" s="68" t="e">
        <v>#N/A</v>
      </c>
      <c r="P257" s="2" t="e">
        <v>#N/A</v>
      </c>
      <c r="Q257" s="2">
        <v>546</v>
      </c>
      <c r="S257" s="1" t="e">
        <v>#N/A</v>
      </c>
      <c r="U257" s="1" t="e">
        <v>#N/A</v>
      </c>
      <c r="V257" s="7" t="s">
        <v>806</v>
      </c>
      <c r="W257" s="2" t="e">
        <v>#N/A</v>
      </c>
      <c r="X257" s="2" t="e">
        <v>#N/A</v>
      </c>
      <c r="Z257" s="7" t="s">
        <v>806</v>
      </c>
      <c r="AA257" s="67" t="e">
        <v>#N/A</v>
      </c>
      <c r="AB257" s="67" t="e">
        <v>#N/A</v>
      </c>
      <c r="AC257" s="67" t="e">
        <v>#N/A</v>
      </c>
      <c r="AD257" s="67" t="e">
        <v>#N/A</v>
      </c>
      <c r="AE257" s="67" t="e">
        <v>#N/A</v>
      </c>
      <c r="AF257" s="67" t="e">
        <v>#N/A</v>
      </c>
      <c r="AG257" s="67" t="e">
        <v>#N/A</v>
      </c>
      <c r="AH257" s="67" t="e">
        <v>#N/A</v>
      </c>
      <c r="AI257" s="67" t="e">
        <v>#N/A</v>
      </c>
      <c r="AJ257" s="67" t="e">
        <v>#N/A</v>
      </c>
      <c r="AK257" s="67" t="e">
        <v>#N/A</v>
      </c>
      <c r="AL257" s="67" t="e">
        <v>#N/A</v>
      </c>
      <c r="AM257" s="45"/>
      <c r="AN257" s="65" t="s">
        <v>497</v>
      </c>
      <c r="AO257" s="43"/>
      <c r="AP257" s="1" t="e">
        <v>#REF!</v>
      </c>
      <c r="AQ257" s="1" t="e">
        <v>#REF!</v>
      </c>
      <c r="AR257" s="1"/>
    </row>
    <row r="258" spans="1:44" x14ac:dyDescent="0.35">
      <c r="A258" s="2">
        <v>550</v>
      </c>
      <c r="B258" s="13" t="s">
        <v>526</v>
      </c>
      <c r="C258" s="1" t="s">
        <v>499</v>
      </c>
      <c r="D258" s="1" t="s">
        <v>500</v>
      </c>
      <c r="E258" s="2">
        <v>550</v>
      </c>
      <c r="F258" t="e">
        <v>#N/A</v>
      </c>
      <c r="G258" t="e">
        <v>#N/A</v>
      </c>
      <c r="K258" s="19" t="e">
        <v>#N/A</v>
      </c>
      <c r="L258" s="19" t="e">
        <v>#N/A</v>
      </c>
      <c r="N258" s="66" t="e">
        <v>#N/A</v>
      </c>
      <c r="O258" s="68" t="e">
        <v>#N/A</v>
      </c>
      <c r="P258" s="2" t="e">
        <v>#N/A</v>
      </c>
      <c r="Q258" s="2">
        <v>550</v>
      </c>
      <c r="S258" s="1" t="e">
        <v>#N/A</v>
      </c>
      <c r="U258" s="1" t="e">
        <v>#N/A</v>
      </c>
      <c r="V258" s="7" t="s">
        <v>807</v>
      </c>
      <c r="W258" s="2" t="e">
        <v>#N/A</v>
      </c>
      <c r="X258" s="2" t="e">
        <v>#N/A</v>
      </c>
      <c r="Z258" s="7" t="s">
        <v>807</v>
      </c>
      <c r="AA258" s="67" t="e">
        <v>#N/A</v>
      </c>
      <c r="AB258" s="67" t="e">
        <v>#N/A</v>
      </c>
      <c r="AC258" s="67" t="e">
        <v>#N/A</v>
      </c>
      <c r="AD258" s="67" t="e">
        <v>#N/A</v>
      </c>
      <c r="AE258" s="67" t="e">
        <v>#N/A</v>
      </c>
      <c r="AF258" s="67" t="e">
        <v>#N/A</v>
      </c>
      <c r="AG258" s="67" t="e">
        <v>#N/A</v>
      </c>
      <c r="AH258" s="67" t="e">
        <v>#N/A</v>
      </c>
      <c r="AI258" s="67" t="e">
        <v>#N/A</v>
      </c>
      <c r="AJ258" s="67" t="e">
        <v>#N/A</v>
      </c>
      <c r="AK258" s="67" t="e">
        <v>#N/A</v>
      </c>
      <c r="AL258" s="67" t="e">
        <v>#N/A</v>
      </c>
      <c r="AM258" s="45"/>
      <c r="AN258" s="65" t="s">
        <v>499</v>
      </c>
      <c r="AO258" s="43"/>
      <c r="AP258" s="1" t="e">
        <v>#REF!</v>
      </c>
      <c r="AQ258" s="1" t="e">
        <v>#REF!</v>
      </c>
      <c r="AR258" s="1"/>
    </row>
    <row r="259" spans="1:44" x14ac:dyDescent="0.35">
      <c r="A259" s="2">
        <v>552</v>
      </c>
      <c r="B259" s="13" t="s">
        <v>526</v>
      </c>
      <c r="C259" s="1" t="s">
        <v>501</v>
      </c>
      <c r="D259" s="1" t="s">
        <v>502</v>
      </c>
      <c r="E259" s="2">
        <v>552</v>
      </c>
      <c r="F259" t="s">
        <v>842</v>
      </c>
      <c r="G259" t="s">
        <v>842</v>
      </c>
      <c r="K259" s="19" t="s">
        <v>822</v>
      </c>
      <c r="L259" s="19">
        <v>0</v>
      </c>
      <c r="N259" s="66">
        <v>0</v>
      </c>
      <c r="O259" s="68" t="s">
        <v>822</v>
      </c>
      <c r="P259" s="2" t="s">
        <v>822</v>
      </c>
      <c r="Q259" s="2">
        <v>552</v>
      </c>
      <c r="S259" s="1" t="s">
        <v>560</v>
      </c>
      <c r="U259" s="1" t="s">
        <v>560</v>
      </c>
      <c r="V259" s="7" t="s">
        <v>808</v>
      </c>
      <c r="W259" s="2" t="s">
        <v>837</v>
      </c>
      <c r="X259" s="2" t="s">
        <v>843</v>
      </c>
      <c r="Z259" s="7" t="s">
        <v>808</v>
      </c>
      <c r="AA259" s="67">
        <v>1</v>
      </c>
      <c r="AB259" s="67">
        <v>1</v>
      </c>
      <c r="AC259" s="67">
        <v>1</v>
      </c>
      <c r="AD259" s="67">
        <v>1</v>
      </c>
      <c r="AE259" s="67">
        <v>1</v>
      </c>
      <c r="AF259" s="67">
        <v>1</v>
      </c>
      <c r="AG259" s="67">
        <v>1</v>
      </c>
      <c r="AH259" s="67">
        <v>1</v>
      </c>
      <c r="AI259" s="67" t="s">
        <v>844</v>
      </c>
      <c r="AJ259" s="67" t="s">
        <v>844</v>
      </c>
      <c r="AK259" s="67" t="s">
        <v>844</v>
      </c>
      <c r="AL259" s="67" t="s">
        <v>844</v>
      </c>
      <c r="AM259" s="45"/>
      <c r="AN259" s="65" t="s">
        <v>501</v>
      </c>
      <c r="AO259" s="43"/>
      <c r="AP259" s="1" t="e">
        <v>#REF!</v>
      </c>
      <c r="AQ259" s="1" t="e">
        <v>#REF!</v>
      </c>
      <c r="AR259" s="1"/>
    </row>
    <row r="260" spans="1:44" x14ac:dyDescent="0.35">
      <c r="A260" s="2">
        <v>553</v>
      </c>
      <c r="B260" s="13" t="s">
        <v>526</v>
      </c>
      <c r="C260" s="1" t="s">
        <v>503</v>
      </c>
      <c r="D260" s="1" t="s">
        <v>504</v>
      </c>
      <c r="E260" s="2">
        <v>553</v>
      </c>
      <c r="F260" t="s">
        <v>842</v>
      </c>
      <c r="G260" t="s">
        <v>841</v>
      </c>
      <c r="K260" s="19">
        <v>0</v>
      </c>
      <c r="L260" s="19" t="e">
        <v>#N/A</v>
      </c>
      <c r="N260" s="66" t="s">
        <v>822</v>
      </c>
      <c r="O260" s="66" t="s">
        <v>822</v>
      </c>
      <c r="P260" s="2" t="s">
        <v>822</v>
      </c>
      <c r="Q260" s="2">
        <v>553</v>
      </c>
      <c r="S260" s="1" t="s">
        <v>560</v>
      </c>
      <c r="U260" s="1">
        <v>0</v>
      </c>
      <c r="V260" s="7" t="s">
        <v>809</v>
      </c>
      <c r="W260" s="2" t="s">
        <v>837</v>
      </c>
      <c r="X260" s="2">
        <v>0</v>
      </c>
      <c r="Z260" s="7" t="s">
        <v>809</v>
      </c>
      <c r="AA260" s="67">
        <v>1</v>
      </c>
      <c r="AB260" s="67">
        <v>1</v>
      </c>
      <c r="AC260" s="67">
        <v>1</v>
      </c>
      <c r="AD260" s="67">
        <v>1</v>
      </c>
      <c r="AE260" s="67">
        <v>1</v>
      </c>
      <c r="AF260" s="67">
        <v>1</v>
      </c>
      <c r="AG260" s="67">
        <v>1</v>
      </c>
      <c r="AH260" s="67" t="s">
        <v>844</v>
      </c>
      <c r="AI260" s="67" t="s">
        <v>844</v>
      </c>
      <c r="AJ260" s="67" t="s">
        <v>844</v>
      </c>
      <c r="AK260" s="67" t="s">
        <v>844</v>
      </c>
      <c r="AL260" s="67" t="s">
        <v>844</v>
      </c>
      <c r="AM260" s="45"/>
      <c r="AN260" s="65" t="s">
        <v>503</v>
      </c>
      <c r="AO260" s="43"/>
      <c r="AP260" s="1" t="e">
        <v>#REF!</v>
      </c>
      <c r="AQ260" s="1" t="e">
        <v>#REF!</v>
      </c>
      <c r="AR260" s="1"/>
    </row>
    <row r="261" spans="1:44" x14ac:dyDescent="0.35">
      <c r="A261" s="2">
        <v>558</v>
      </c>
      <c r="B261" s="13" t="s">
        <v>526</v>
      </c>
      <c r="C261" s="1" t="s">
        <v>505</v>
      </c>
      <c r="D261" s="1" t="s">
        <v>506</v>
      </c>
      <c r="E261" s="2">
        <v>558</v>
      </c>
      <c r="F261" t="e">
        <v>#N/A</v>
      </c>
      <c r="G261" t="e">
        <v>#N/A</v>
      </c>
      <c r="K261" s="19" t="e">
        <v>#N/A</v>
      </c>
      <c r="L261" s="19" t="e">
        <v>#N/A</v>
      </c>
      <c r="N261" s="66" t="e">
        <v>#N/A</v>
      </c>
      <c r="O261" s="68" t="e">
        <v>#N/A</v>
      </c>
      <c r="P261" s="2" t="e">
        <v>#N/A</v>
      </c>
      <c r="Q261" s="2">
        <v>558</v>
      </c>
      <c r="S261" s="1" t="s">
        <v>560</v>
      </c>
      <c r="U261" s="1" t="s">
        <v>560</v>
      </c>
      <c r="V261" s="7" t="s">
        <v>810</v>
      </c>
      <c r="W261" s="2" t="e">
        <v>#N/A</v>
      </c>
      <c r="X261" s="2" t="e">
        <v>#N/A</v>
      </c>
      <c r="Z261" s="7" t="s">
        <v>810</v>
      </c>
      <c r="AA261" s="67" t="e">
        <v>#N/A</v>
      </c>
      <c r="AB261" s="67" t="e">
        <v>#N/A</v>
      </c>
      <c r="AC261" s="67" t="e">
        <v>#N/A</v>
      </c>
      <c r="AD261" s="67" t="e">
        <v>#N/A</v>
      </c>
      <c r="AE261" s="67" t="e">
        <v>#N/A</v>
      </c>
      <c r="AF261" s="67" t="e">
        <v>#N/A</v>
      </c>
      <c r="AG261" s="67" t="e">
        <v>#N/A</v>
      </c>
      <c r="AH261" s="67" t="e">
        <v>#N/A</v>
      </c>
      <c r="AI261" s="67" t="e">
        <v>#N/A</v>
      </c>
      <c r="AJ261" s="67" t="e">
        <v>#N/A</v>
      </c>
      <c r="AK261" s="67" t="e">
        <v>#N/A</v>
      </c>
      <c r="AL261" s="67" t="e">
        <v>#N/A</v>
      </c>
      <c r="AM261" s="45"/>
      <c r="AN261" s="65" t="s">
        <v>505</v>
      </c>
      <c r="AO261" s="43"/>
      <c r="AP261" s="1" t="e">
        <v>#REF!</v>
      </c>
      <c r="AQ261" s="1" t="e">
        <v>#REF!</v>
      </c>
      <c r="AR261" s="1"/>
    </row>
    <row r="262" spans="1:44" x14ac:dyDescent="0.35">
      <c r="A262" s="2">
        <v>560</v>
      </c>
      <c r="B262" s="13" t="s">
        <v>526</v>
      </c>
      <c r="C262" s="1" t="s">
        <v>507</v>
      </c>
      <c r="D262" s="1" t="s">
        <v>508</v>
      </c>
      <c r="E262" s="2">
        <v>560</v>
      </c>
      <c r="F262" t="s">
        <v>842</v>
      </c>
      <c r="G262" t="s">
        <v>842</v>
      </c>
      <c r="K262" s="19">
        <v>0</v>
      </c>
      <c r="L262" s="19">
        <v>0</v>
      </c>
      <c r="N262" s="66">
        <v>0</v>
      </c>
      <c r="O262" s="68">
        <v>0</v>
      </c>
      <c r="P262" s="2" t="s">
        <v>822</v>
      </c>
      <c r="Q262" s="2">
        <v>560</v>
      </c>
      <c r="S262" s="1" t="s">
        <v>560</v>
      </c>
      <c r="U262" s="1" t="s">
        <v>560</v>
      </c>
      <c r="V262" s="7" t="s">
        <v>811</v>
      </c>
      <c r="W262" s="2">
        <v>0</v>
      </c>
      <c r="X262" s="2">
        <v>0</v>
      </c>
      <c r="Z262" s="7" t="s">
        <v>811</v>
      </c>
      <c r="AA262" s="67">
        <v>1</v>
      </c>
      <c r="AB262" s="67">
        <v>1</v>
      </c>
      <c r="AC262" s="67">
        <v>1</v>
      </c>
      <c r="AD262" s="67">
        <v>1</v>
      </c>
      <c r="AE262" s="67">
        <v>1</v>
      </c>
      <c r="AF262" s="67" t="s">
        <v>844</v>
      </c>
      <c r="AG262" s="67">
        <v>1</v>
      </c>
      <c r="AH262" s="67" t="s">
        <v>844</v>
      </c>
      <c r="AI262" s="67" t="s">
        <v>844</v>
      </c>
      <c r="AJ262" s="67" t="s">
        <v>844</v>
      </c>
      <c r="AK262" s="67" t="s">
        <v>844</v>
      </c>
      <c r="AL262" s="67" t="s">
        <v>844</v>
      </c>
      <c r="AM262" s="45"/>
      <c r="AN262" s="65" t="s">
        <v>507</v>
      </c>
      <c r="AO262" s="43"/>
      <c r="AP262" s="1" t="e">
        <v>#REF!</v>
      </c>
      <c r="AQ262" s="1" t="e">
        <v>#REF!</v>
      </c>
      <c r="AR262" s="1"/>
    </row>
    <row r="263" spans="1:44" x14ac:dyDescent="0.35">
      <c r="A263" s="2">
        <v>562</v>
      </c>
      <c r="B263" s="13" t="s">
        <v>526</v>
      </c>
      <c r="C263" s="1" t="s">
        <v>509</v>
      </c>
      <c r="D263" s="1" t="s">
        <v>510</v>
      </c>
      <c r="E263" s="2">
        <v>562</v>
      </c>
      <c r="F263" t="e">
        <v>#N/A</v>
      </c>
      <c r="G263" t="e">
        <v>#N/A</v>
      </c>
      <c r="K263" s="19" t="e">
        <v>#N/A</v>
      </c>
      <c r="L263" s="19" t="e">
        <v>#N/A</v>
      </c>
      <c r="N263" s="66" t="e">
        <v>#N/A</v>
      </c>
      <c r="O263" s="68" t="e">
        <v>#N/A</v>
      </c>
      <c r="P263" s="2" t="e">
        <v>#N/A</v>
      </c>
      <c r="Q263" s="2">
        <v>562</v>
      </c>
      <c r="S263" s="1" t="s">
        <v>560</v>
      </c>
      <c r="U263" s="1" t="s">
        <v>560</v>
      </c>
      <c r="V263" s="7" t="s">
        <v>812</v>
      </c>
      <c r="W263" s="2" t="e">
        <v>#N/A</v>
      </c>
      <c r="X263" s="2" t="e">
        <v>#N/A</v>
      </c>
      <c r="Z263" s="7" t="s">
        <v>812</v>
      </c>
      <c r="AA263" s="67" t="e">
        <v>#N/A</v>
      </c>
      <c r="AB263" s="67" t="e">
        <v>#N/A</v>
      </c>
      <c r="AC263" s="67" t="e">
        <v>#N/A</v>
      </c>
      <c r="AD263" s="67" t="e">
        <v>#N/A</v>
      </c>
      <c r="AE263" s="67" t="e">
        <v>#N/A</v>
      </c>
      <c r="AF263" s="67" t="e">
        <v>#N/A</v>
      </c>
      <c r="AG263" s="67" t="e">
        <v>#N/A</v>
      </c>
      <c r="AH263" s="67" t="e">
        <v>#N/A</v>
      </c>
      <c r="AI263" s="67" t="e">
        <v>#N/A</v>
      </c>
      <c r="AJ263" s="67" t="e">
        <v>#N/A</v>
      </c>
      <c r="AK263" s="67" t="e">
        <v>#N/A</v>
      </c>
      <c r="AL263" s="67" t="e">
        <v>#N/A</v>
      </c>
      <c r="AM263" s="45"/>
      <c r="AN263" s="65" t="s">
        <v>509</v>
      </c>
      <c r="AO263" s="43"/>
      <c r="AP263" s="1" t="e">
        <v>#REF!</v>
      </c>
      <c r="AQ263" s="1" t="e">
        <v>#REF!</v>
      </c>
      <c r="AR263" s="1"/>
    </row>
    <row r="264" spans="1:44" x14ac:dyDescent="0.35">
      <c r="A264" s="2">
        <v>576</v>
      </c>
      <c r="B264" s="13" t="s">
        <v>528</v>
      </c>
      <c r="C264" s="1" t="s">
        <v>511</v>
      </c>
      <c r="D264" s="1" t="s">
        <v>512</v>
      </c>
      <c r="E264" s="2">
        <v>576</v>
      </c>
      <c r="F264" t="e">
        <v>#N/A</v>
      </c>
      <c r="G264" t="e">
        <v>#N/A</v>
      </c>
      <c r="K264" s="19" t="e">
        <v>#N/A</v>
      </c>
      <c r="L264" s="19" t="e">
        <v>#N/A</v>
      </c>
      <c r="N264" s="66" t="e">
        <v>#N/A</v>
      </c>
      <c r="O264" s="68" t="e">
        <v>#N/A</v>
      </c>
      <c r="P264" s="2" t="e">
        <v>#N/A</v>
      </c>
      <c r="Q264" s="2">
        <v>576</v>
      </c>
      <c r="S264" s="1" t="s">
        <v>560</v>
      </c>
      <c r="U264" s="1" t="s">
        <v>560</v>
      </c>
      <c r="V264" s="7" t="s">
        <v>813</v>
      </c>
      <c r="W264" s="2" t="e">
        <v>#N/A</v>
      </c>
      <c r="X264" s="2" t="e">
        <v>#N/A</v>
      </c>
      <c r="Z264" s="7" t="s">
        <v>813</v>
      </c>
      <c r="AA264" s="67" t="e">
        <v>#N/A</v>
      </c>
      <c r="AB264" s="67" t="e">
        <v>#N/A</v>
      </c>
      <c r="AC264" s="67" t="e">
        <v>#N/A</v>
      </c>
      <c r="AD264" s="67" t="e">
        <v>#N/A</v>
      </c>
      <c r="AE264" s="67" t="e">
        <v>#N/A</v>
      </c>
      <c r="AF264" s="67" t="e">
        <v>#N/A</v>
      </c>
      <c r="AG264" s="67" t="e">
        <v>#N/A</v>
      </c>
      <c r="AH264" s="67" t="e">
        <v>#N/A</v>
      </c>
      <c r="AI264" s="67" t="e">
        <v>#N/A</v>
      </c>
      <c r="AJ264" s="67" t="e">
        <v>#N/A</v>
      </c>
      <c r="AK264" s="67" t="e">
        <v>#N/A</v>
      </c>
      <c r="AL264" s="67" t="e">
        <v>#N/A</v>
      </c>
      <c r="AM264" s="45"/>
      <c r="AN264" s="65" t="s">
        <v>511</v>
      </c>
      <c r="AO264" s="43"/>
      <c r="AP264" s="1" t="e">
        <v>#REF!</v>
      </c>
      <c r="AQ264" s="1" t="e">
        <v>#REF!</v>
      </c>
      <c r="AR264" s="1"/>
    </row>
    <row r="265" spans="1:44" x14ac:dyDescent="0.35">
      <c r="A265" s="2">
        <v>577</v>
      </c>
      <c r="B265" s="13" t="s">
        <v>527</v>
      </c>
      <c r="C265" s="1" t="s">
        <v>513</v>
      </c>
      <c r="D265" s="1" t="s">
        <v>514</v>
      </c>
      <c r="E265" s="2">
        <v>577</v>
      </c>
      <c r="F265" t="e">
        <v>#N/A</v>
      </c>
      <c r="G265" t="e">
        <v>#N/A</v>
      </c>
      <c r="K265" s="19" t="e">
        <v>#N/A</v>
      </c>
      <c r="L265" s="19" t="e">
        <v>#N/A</v>
      </c>
      <c r="N265" s="66" t="e">
        <v>#N/A</v>
      </c>
      <c r="O265" s="68" t="e">
        <v>#N/A</v>
      </c>
      <c r="P265" s="2" t="e">
        <v>#N/A</v>
      </c>
      <c r="Q265" s="2">
        <v>577</v>
      </c>
      <c r="S265" s="1" t="s">
        <v>560</v>
      </c>
      <c r="U265" s="1" t="s">
        <v>560</v>
      </c>
      <c r="V265" s="7" t="s">
        <v>814</v>
      </c>
      <c r="W265" s="2" t="e">
        <v>#N/A</v>
      </c>
      <c r="X265" s="2" t="e">
        <v>#N/A</v>
      </c>
      <c r="Z265" s="7" t="s">
        <v>814</v>
      </c>
      <c r="AA265" s="67" t="e">
        <v>#N/A</v>
      </c>
      <c r="AB265" s="67" t="e">
        <v>#N/A</v>
      </c>
      <c r="AC265" s="67" t="e">
        <v>#N/A</v>
      </c>
      <c r="AD265" s="67" t="e">
        <v>#N/A</v>
      </c>
      <c r="AE265" s="67" t="e">
        <v>#N/A</v>
      </c>
      <c r="AF265" s="67" t="e">
        <v>#N/A</v>
      </c>
      <c r="AG265" s="67" t="e">
        <v>#N/A</v>
      </c>
      <c r="AH265" s="67" t="e">
        <v>#N/A</v>
      </c>
      <c r="AI265" s="67" t="e">
        <v>#N/A</v>
      </c>
      <c r="AJ265" s="67" t="e">
        <v>#N/A</v>
      </c>
      <c r="AK265" s="67" t="e">
        <v>#N/A</v>
      </c>
      <c r="AL265" s="67" t="e">
        <v>#N/A</v>
      </c>
      <c r="AM265" s="45"/>
      <c r="AN265" s="65" t="s">
        <v>513</v>
      </c>
      <c r="AO265" s="43"/>
      <c r="AP265" s="1" t="e">
        <v>#REF!</v>
      </c>
      <c r="AQ265" s="1" t="e">
        <v>#REF!</v>
      </c>
      <c r="AR265" s="1"/>
    </row>
    <row r="266" spans="1:44" x14ac:dyDescent="0.35">
      <c r="A266" s="2">
        <v>579</v>
      </c>
      <c r="B266" s="13" t="s">
        <v>528</v>
      </c>
      <c r="C266" s="1" t="s">
        <v>515</v>
      </c>
      <c r="D266" s="1" t="s">
        <v>516</v>
      </c>
      <c r="E266" s="2">
        <v>579</v>
      </c>
      <c r="F266" t="s">
        <v>842</v>
      </c>
      <c r="G266" t="s">
        <v>842</v>
      </c>
      <c r="K266" s="19" t="s">
        <v>822</v>
      </c>
      <c r="L266" s="19" t="s">
        <v>822</v>
      </c>
      <c r="N266" s="66" t="s">
        <v>822</v>
      </c>
      <c r="O266" s="68" t="s">
        <v>822</v>
      </c>
      <c r="P266" s="2" t="s">
        <v>822</v>
      </c>
      <c r="Q266" s="2">
        <v>579</v>
      </c>
      <c r="S266" s="1" t="s">
        <v>560</v>
      </c>
      <c r="U266" s="1">
        <v>0</v>
      </c>
      <c r="V266" s="7" t="s">
        <v>815</v>
      </c>
      <c r="W266" s="2" t="s">
        <v>837</v>
      </c>
      <c r="X266" s="2" t="s">
        <v>843</v>
      </c>
      <c r="Z266" s="7" t="s">
        <v>815</v>
      </c>
      <c r="AA266" s="67">
        <v>1</v>
      </c>
      <c r="AB266" s="67">
        <v>1</v>
      </c>
      <c r="AC266" s="67">
        <v>1</v>
      </c>
      <c r="AD266" s="67">
        <v>1</v>
      </c>
      <c r="AE266" s="67">
        <v>1</v>
      </c>
      <c r="AF266" s="67">
        <v>1</v>
      </c>
      <c r="AG266" s="67">
        <v>1</v>
      </c>
      <c r="AH266" s="67">
        <v>1</v>
      </c>
      <c r="AI266" s="67" t="s">
        <v>844</v>
      </c>
      <c r="AJ266" s="67" t="s">
        <v>844</v>
      </c>
      <c r="AK266" s="67" t="s">
        <v>844</v>
      </c>
      <c r="AL266" s="67" t="s">
        <v>844</v>
      </c>
      <c r="AM266" s="45"/>
      <c r="AN266" s="65" t="s">
        <v>515</v>
      </c>
      <c r="AO266" s="43"/>
      <c r="AP266" s="1" t="e">
        <v>#REF!</v>
      </c>
      <c r="AQ266" s="1" t="e">
        <v>#REF!</v>
      </c>
      <c r="AR266" s="1"/>
    </row>
    <row r="267" spans="1:44" x14ac:dyDescent="0.35">
      <c r="A267" s="2">
        <v>580</v>
      </c>
      <c r="B267" s="13" t="s">
        <v>527</v>
      </c>
      <c r="C267" s="1" t="s">
        <v>517</v>
      </c>
      <c r="D267" s="1" t="s">
        <v>518</v>
      </c>
      <c r="E267" s="2">
        <v>580</v>
      </c>
      <c r="F267" t="e">
        <v>#N/A</v>
      </c>
      <c r="G267" t="e">
        <v>#N/A</v>
      </c>
      <c r="K267" s="19">
        <v>0</v>
      </c>
      <c r="L267" s="19" t="e">
        <v>#N/A</v>
      </c>
      <c r="N267" s="66" t="e">
        <v>#N/A</v>
      </c>
      <c r="O267" s="68" t="e">
        <v>#N/A</v>
      </c>
      <c r="P267" s="2" t="e">
        <v>#N/A</v>
      </c>
      <c r="Q267" s="2">
        <v>580</v>
      </c>
      <c r="S267" s="1" t="s">
        <v>560</v>
      </c>
      <c r="U267" s="1">
        <v>0</v>
      </c>
      <c r="V267" s="7" t="s">
        <v>816</v>
      </c>
      <c r="W267" s="2" t="e">
        <v>#N/A</v>
      </c>
      <c r="X267" s="2" t="e">
        <v>#N/A</v>
      </c>
      <c r="Z267" s="7" t="s">
        <v>816</v>
      </c>
      <c r="AA267" s="67" t="e">
        <v>#N/A</v>
      </c>
      <c r="AB267" s="67" t="e">
        <v>#N/A</v>
      </c>
      <c r="AC267" s="67" t="e">
        <v>#N/A</v>
      </c>
      <c r="AD267" s="67" t="e">
        <v>#N/A</v>
      </c>
      <c r="AE267" s="67" t="e">
        <v>#N/A</v>
      </c>
      <c r="AF267" s="67" t="e">
        <v>#N/A</v>
      </c>
      <c r="AG267" s="67" t="e">
        <v>#N/A</v>
      </c>
      <c r="AH267" s="67" t="e">
        <v>#N/A</v>
      </c>
      <c r="AI267" s="67" t="e">
        <v>#N/A</v>
      </c>
      <c r="AJ267" s="67" t="e">
        <v>#N/A</v>
      </c>
      <c r="AK267" s="67" t="e">
        <v>#N/A</v>
      </c>
      <c r="AL267" s="67" t="e">
        <v>#N/A</v>
      </c>
      <c r="AM267" s="45"/>
      <c r="AN267" s="65" t="s">
        <v>517</v>
      </c>
      <c r="AO267" s="43"/>
      <c r="AP267" s="1" t="e">
        <v>#REF!</v>
      </c>
      <c r="AQ267" s="1" t="e">
        <v>#REF!</v>
      </c>
      <c r="AR267" s="1"/>
    </row>
    <row r="268" spans="1:44" x14ac:dyDescent="0.35">
      <c r="A268" s="2">
        <v>584</v>
      </c>
      <c r="B268" s="13" t="s">
        <v>527</v>
      </c>
      <c r="C268" s="1" t="s">
        <v>519</v>
      </c>
      <c r="D268" s="1" t="s">
        <v>520</v>
      </c>
      <c r="E268" s="2">
        <v>584</v>
      </c>
      <c r="F268" t="e">
        <v>#N/A</v>
      </c>
      <c r="G268" t="e">
        <v>#N/A</v>
      </c>
      <c r="K268" s="19" t="e">
        <v>#N/A</v>
      </c>
      <c r="L268" s="19" t="e">
        <v>#N/A</v>
      </c>
      <c r="N268" s="66" t="e">
        <v>#N/A</v>
      </c>
      <c r="O268" s="68" t="e">
        <v>#N/A</v>
      </c>
      <c r="P268" s="2" t="e">
        <v>#N/A</v>
      </c>
      <c r="Q268" s="2">
        <v>584</v>
      </c>
      <c r="S268" s="1" t="s">
        <v>560</v>
      </c>
      <c r="U268" s="1">
        <v>0</v>
      </c>
      <c r="V268" s="7" t="s">
        <v>817</v>
      </c>
      <c r="W268" s="2" t="e">
        <v>#N/A</v>
      </c>
      <c r="X268" s="2" t="e">
        <v>#N/A</v>
      </c>
      <c r="Z268" s="7" t="s">
        <v>817</v>
      </c>
      <c r="AA268" s="67" t="e">
        <v>#N/A</v>
      </c>
      <c r="AB268" s="67" t="e">
        <v>#N/A</v>
      </c>
      <c r="AC268" s="67" t="e">
        <v>#N/A</v>
      </c>
      <c r="AD268" s="67" t="e">
        <v>#N/A</v>
      </c>
      <c r="AE268" s="67" t="e">
        <v>#N/A</v>
      </c>
      <c r="AF268" s="67" t="e">
        <v>#N/A</v>
      </c>
      <c r="AG268" s="67" t="e">
        <v>#N/A</v>
      </c>
      <c r="AH268" s="67" t="e">
        <v>#N/A</v>
      </c>
      <c r="AI268" s="67" t="e">
        <v>#N/A</v>
      </c>
      <c r="AJ268" s="67" t="e">
        <v>#N/A</v>
      </c>
      <c r="AK268" s="67" t="e">
        <v>#N/A</v>
      </c>
      <c r="AL268" s="67" t="e">
        <v>#N/A</v>
      </c>
      <c r="AM268" s="45"/>
      <c r="AN268" s="65" t="s">
        <v>519</v>
      </c>
      <c r="AO268" s="43"/>
      <c r="AP268" s="1" t="e">
        <v>#REF!</v>
      </c>
      <c r="AQ268" s="1" t="e">
        <v>#REF!</v>
      </c>
      <c r="AR268" s="1"/>
    </row>
    <row r="269" spans="1:44" x14ac:dyDescent="0.35">
      <c r="A269" s="2">
        <v>597</v>
      </c>
      <c r="B269" s="13" t="s">
        <v>527</v>
      </c>
      <c r="C269" s="1" t="s">
        <v>521</v>
      </c>
      <c r="D269" s="1" t="s">
        <v>522</v>
      </c>
      <c r="E269" s="2">
        <v>597</v>
      </c>
      <c r="F269" t="e">
        <v>#N/A</v>
      </c>
      <c r="G269" t="e">
        <v>#N/A</v>
      </c>
      <c r="K269" s="19" t="e">
        <v>#N/A</v>
      </c>
      <c r="L269" s="19" t="e">
        <v>#N/A</v>
      </c>
      <c r="N269" s="66" t="e">
        <v>#N/A</v>
      </c>
      <c r="O269" s="68" t="e">
        <v>#N/A</v>
      </c>
      <c r="P269" s="2" t="e">
        <v>#N/A</v>
      </c>
      <c r="Q269" s="2">
        <v>597</v>
      </c>
      <c r="S269" s="1" t="s">
        <v>560</v>
      </c>
      <c r="U269" s="1">
        <v>0</v>
      </c>
      <c r="V269" s="7" t="s">
        <v>818</v>
      </c>
      <c r="W269" s="2" t="e">
        <v>#N/A</v>
      </c>
      <c r="X269" s="2" t="e">
        <v>#N/A</v>
      </c>
      <c r="Z269" s="7" t="s">
        <v>818</v>
      </c>
      <c r="AA269" s="67" t="e">
        <v>#N/A</v>
      </c>
      <c r="AB269" s="67" t="e">
        <v>#N/A</v>
      </c>
      <c r="AC269" s="67" t="e">
        <v>#N/A</v>
      </c>
      <c r="AD269" s="67" t="e">
        <v>#N/A</v>
      </c>
      <c r="AE269" s="67" t="e">
        <v>#N/A</v>
      </c>
      <c r="AF269" s="67" t="e">
        <v>#N/A</v>
      </c>
      <c r="AG269" s="67" t="e">
        <v>#N/A</v>
      </c>
      <c r="AH269" s="67" t="e">
        <v>#N/A</v>
      </c>
      <c r="AI269" s="67" t="e">
        <v>#N/A</v>
      </c>
      <c r="AJ269" s="67" t="e">
        <v>#N/A</v>
      </c>
      <c r="AK269" s="67" t="e">
        <v>#N/A</v>
      </c>
      <c r="AL269" s="67" t="e">
        <v>#N/A</v>
      </c>
      <c r="AM269" s="45"/>
      <c r="AN269" s="65" t="s">
        <v>521</v>
      </c>
      <c r="AO269" s="43"/>
      <c r="AP269" s="1" t="e">
        <v>#REF!</v>
      </c>
      <c r="AQ269" s="1" t="e">
        <v>#REF!</v>
      </c>
      <c r="AR269" s="1"/>
    </row>
    <row r="270" spans="1:44" x14ac:dyDescent="0.35">
      <c r="A270" s="2">
        <v>598</v>
      </c>
      <c r="B270" s="13" t="s">
        <v>527</v>
      </c>
      <c r="C270" s="1" t="s">
        <v>523</v>
      </c>
      <c r="D270" s="1" t="s">
        <v>524</v>
      </c>
      <c r="E270" s="2">
        <v>598</v>
      </c>
      <c r="F270" t="e">
        <v>#N/A</v>
      </c>
      <c r="G270" t="e">
        <v>#N/A</v>
      </c>
      <c r="K270" s="19" t="e">
        <v>#N/A</v>
      </c>
      <c r="L270" s="19" t="e">
        <v>#N/A</v>
      </c>
      <c r="N270" s="66" t="e">
        <v>#N/A</v>
      </c>
      <c r="O270" s="68" t="e">
        <v>#N/A</v>
      </c>
      <c r="P270" s="2" t="e">
        <v>#N/A</v>
      </c>
      <c r="Q270" s="2">
        <v>598</v>
      </c>
      <c r="S270" s="1" t="s">
        <v>560</v>
      </c>
      <c r="U270" s="1">
        <v>0</v>
      </c>
      <c r="V270" s="7" t="s">
        <v>819</v>
      </c>
      <c r="W270" s="2" t="e">
        <v>#N/A</v>
      </c>
      <c r="X270" s="2" t="e">
        <v>#N/A</v>
      </c>
      <c r="Z270" s="7" t="s">
        <v>819</v>
      </c>
      <c r="AA270" s="67" t="e">
        <v>#N/A</v>
      </c>
      <c r="AB270" s="67" t="e">
        <v>#N/A</v>
      </c>
      <c r="AC270" s="67" t="e">
        <v>#N/A</v>
      </c>
      <c r="AD270" s="67" t="e">
        <v>#N/A</v>
      </c>
      <c r="AE270" s="67" t="e">
        <v>#N/A</v>
      </c>
      <c r="AF270" s="67" t="e">
        <v>#N/A</v>
      </c>
      <c r="AG270" s="67" t="e">
        <v>#N/A</v>
      </c>
      <c r="AH270" s="67" t="e">
        <v>#N/A</v>
      </c>
      <c r="AI270" s="67" t="e">
        <v>#N/A</v>
      </c>
      <c r="AJ270" s="67" t="e">
        <v>#N/A</v>
      </c>
      <c r="AK270" s="67" t="e">
        <v>#N/A</v>
      </c>
      <c r="AL270" s="67" t="e">
        <v>#N/A</v>
      </c>
      <c r="AM270" s="45"/>
      <c r="AN270" s="65" t="s">
        <v>523</v>
      </c>
      <c r="AO270" s="43"/>
      <c r="AP270" s="76" t="e">
        <v>#REF!</v>
      </c>
      <c r="AQ270" s="76" t="e">
        <v>#REF!</v>
      </c>
      <c r="AR270" s="1"/>
    </row>
    <row r="271" spans="1:44" s="2" customFormat="1" x14ac:dyDescent="0.35">
      <c r="B271" s="12"/>
      <c r="K271" s="19"/>
      <c r="L271" s="19"/>
      <c r="AA271" s="75">
        <v>98</v>
      </c>
      <c r="AB271" s="75">
        <v>100</v>
      </c>
      <c r="AC271" s="75">
        <v>100</v>
      </c>
      <c r="AD271" s="75">
        <v>99</v>
      </c>
      <c r="AE271" s="75">
        <v>100</v>
      </c>
      <c r="AF271" s="75">
        <v>98</v>
      </c>
      <c r="AG271" s="75">
        <v>100</v>
      </c>
      <c r="AH271" s="75">
        <v>86</v>
      </c>
      <c r="AI271" s="75">
        <v>0</v>
      </c>
      <c r="AJ271" s="75">
        <v>0</v>
      </c>
      <c r="AK271" s="75">
        <v>0</v>
      </c>
      <c r="AL271" s="75">
        <v>0</v>
      </c>
      <c r="AM271" s="2">
        <v>0</v>
      </c>
      <c r="AN271" s="20"/>
      <c r="AP271" s="77">
        <v>0</v>
      </c>
      <c r="AQ271" s="77">
        <v>0</v>
      </c>
      <c r="AR271" s="77">
        <v>0</v>
      </c>
    </row>
    <row r="272" spans="1:44" s="2" customFormat="1" x14ac:dyDescent="0.35">
      <c r="B272" s="12"/>
      <c r="K272" s="20"/>
      <c r="L272" s="20"/>
      <c r="AA272" s="20"/>
      <c r="AB272" s="20"/>
      <c r="AC272" s="20"/>
      <c r="AD272" s="20"/>
      <c r="AE272" s="20"/>
      <c r="AF272" s="20"/>
      <c r="AG272" s="20"/>
      <c r="AH272" s="20"/>
      <c r="AI272" s="20"/>
      <c r="AJ272" s="20"/>
      <c r="AK272" s="20"/>
      <c r="AL272" s="20"/>
      <c r="AM272" s="20"/>
      <c r="AN272" s="20"/>
    </row>
    <row r="273" spans="2:40" s="2" customFormat="1" x14ac:dyDescent="0.35">
      <c r="B273" s="12"/>
      <c r="K273" s="20"/>
      <c r="L273" s="20"/>
      <c r="AA273" s="20"/>
      <c r="AB273" s="20"/>
      <c r="AC273" s="20"/>
      <c r="AD273" s="20"/>
      <c r="AE273" s="20"/>
      <c r="AF273" s="20"/>
      <c r="AG273" s="20"/>
      <c r="AH273" s="20"/>
      <c r="AI273" s="20"/>
      <c r="AJ273" s="20"/>
      <c r="AK273" s="20"/>
      <c r="AL273" s="20"/>
      <c r="AM273" s="20"/>
      <c r="AN273" s="20"/>
    </row>
    <row r="274" spans="2:40" s="2" customFormat="1" x14ac:dyDescent="0.35">
      <c r="B274" s="12"/>
      <c r="K274" s="20"/>
      <c r="L274" s="20"/>
      <c r="AA274" s="20"/>
      <c r="AB274" s="20"/>
      <c r="AC274" s="20"/>
      <c r="AD274" s="20"/>
      <c r="AE274" s="20"/>
      <c r="AF274" s="20"/>
      <c r="AG274" s="20"/>
      <c r="AH274" s="20"/>
      <c r="AI274" s="20"/>
      <c r="AJ274" s="20"/>
      <c r="AK274" s="20"/>
      <c r="AL274" s="20"/>
      <c r="AM274" s="20"/>
      <c r="AN274" s="20"/>
    </row>
    <row r="275" spans="2:40" s="2" customFormat="1" x14ac:dyDescent="0.35">
      <c r="B275" s="12"/>
      <c r="K275" s="20"/>
      <c r="L275" s="20"/>
      <c r="AA275" s="20"/>
      <c r="AB275" s="20"/>
      <c r="AC275" s="20"/>
      <c r="AD275" s="20"/>
      <c r="AE275" s="20"/>
      <c r="AF275" s="20"/>
      <c r="AG275" s="20"/>
      <c r="AH275" s="20"/>
      <c r="AI275" s="20"/>
      <c r="AJ275" s="20"/>
      <c r="AK275" s="20"/>
      <c r="AL275" s="20"/>
      <c r="AM275" s="20"/>
      <c r="AN275" s="20"/>
    </row>
    <row r="276" spans="2:40" s="2" customFormat="1" x14ac:dyDescent="0.35">
      <c r="B276" s="12"/>
      <c r="K276" s="20"/>
      <c r="L276" s="20"/>
      <c r="AA276" s="20"/>
      <c r="AB276" s="20"/>
      <c r="AC276" s="20"/>
      <c r="AD276" s="20"/>
      <c r="AE276" s="20"/>
      <c r="AF276" s="20"/>
      <c r="AG276" s="20"/>
      <c r="AH276" s="20"/>
      <c r="AI276" s="20"/>
      <c r="AJ276" s="20"/>
      <c r="AK276" s="20"/>
      <c r="AL276" s="20"/>
      <c r="AM276" s="20"/>
      <c r="AN276" s="20"/>
    </row>
    <row r="277" spans="2:40" s="2" customFormat="1" x14ac:dyDescent="0.35">
      <c r="B277" s="12"/>
      <c r="K277" s="20"/>
      <c r="L277" s="20"/>
      <c r="AA277" s="20"/>
      <c r="AB277" s="20"/>
      <c r="AC277" s="20"/>
      <c r="AD277" s="20"/>
      <c r="AE277" s="20"/>
      <c r="AF277" s="20"/>
      <c r="AG277" s="20"/>
      <c r="AH277" s="20"/>
      <c r="AI277" s="20"/>
      <c r="AJ277" s="20"/>
      <c r="AK277" s="20"/>
      <c r="AL277" s="20"/>
      <c r="AM277" s="20"/>
      <c r="AN277" s="20"/>
    </row>
    <row r="278" spans="2:40" s="2" customFormat="1" x14ac:dyDescent="0.35">
      <c r="B278" s="12"/>
      <c r="K278" s="20"/>
      <c r="L278" s="20"/>
      <c r="AA278" s="20"/>
      <c r="AB278" s="20"/>
      <c r="AC278" s="20"/>
      <c r="AD278" s="20"/>
      <c r="AE278" s="20"/>
      <c r="AF278" s="20"/>
      <c r="AG278" s="20"/>
      <c r="AH278" s="20"/>
      <c r="AI278" s="20"/>
      <c r="AJ278" s="20"/>
      <c r="AK278" s="20"/>
      <c r="AL278" s="20"/>
      <c r="AM278" s="20"/>
      <c r="AN278" s="20"/>
    </row>
    <row r="279" spans="2:40" s="2" customFormat="1" x14ac:dyDescent="0.35">
      <c r="B279" s="12"/>
      <c r="K279" s="20"/>
      <c r="L279" s="20"/>
      <c r="AA279" s="20"/>
      <c r="AB279" s="20"/>
      <c r="AC279" s="20"/>
      <c r="AD279" s="20"/>
      <c r="AE279" s="20"/>
      <c r="AF279" s="20"/>
      <c r="AG279" s="20"/>
      <c r="AH279" s="20"/>
      <c r="AI279" s="20"/>
      <c r="AJ279" s="20"/>
      <c r="AK279" s="20"/>
      <c r="AL279" s="20"/>
      <c r="AM279" s="20"/>
      <c r="AN279" s="20"/>
    </row>
    <row r="280" spans="2:40" s="2" customFormat="1" x14ac:dyDescent="0.35">
      <c r="B280" s="12"/>
      <c r="K280" s="20"/>
      <c r="L280" s="20"/>
      <c r="AA280" s="20"/>
      <c r="AB280" s="20"/>
      <c r="AC280" s="20"/>
      <c r="AD280" s="20"/>
      <c r="AE280" s="20"/>
      <c r="AF280" s="20"/>
      <c r="AG280" s="20"/>
      <c r="AH280" s="20"/>
      <c r="AI280" s="20"/>
      <c r="AJ280" s="20"/>
      <c r="AK280" s="20"/>
      <c r="AL280" s="20"/>
      <c r="AM280" s="20"/>
      <c r="AN280" s="20"/>
    </row>
    <row r="281" spans="2:40" s="2" customFormat="1" x14ac:dyDescent="0.35">
      <c r="B281" s="12"/>
      <c r="K281" s="20"/>
      <c r="L281" s="20"/>
      <c r="AA281" s="20"/>
      <c r="AB281" s="20"/>
      <c r="AC281" s="20"/>
      <c r="AD281" s="20"/>
      <c r="AE281" s="20"/>
      <c r="AF281" s="20"/>
      <c r="AG281" s="20"/>
      <c r="AH281" s="20"/>
      <c r="AI281" s="20"/>
      <c r="AJ281" s="20"/>
      <c r="AK281" s="20"/>
      <c r="AL281" s="20"/>
      <c r="AM281" s="20"/>
      <c r="AN281" s="20"/>
    </row>
    <row r="282" spans="2:40" s="2" customFormat="1" x14ac:dyDescent="0.35">
      <c r="B282" s="12"/>
      <c r="K282" s="20"/>
      <c r="L282" s="20"/>
      <c r="AA282" s="20"/>
      <c r="AB282" s="20"/>
      <c r="AC282" s="20"/>
      <c r="AD282" s="20"/>
      <c r="AE282" s="20"/>
      <c r="AF282" s="20"/>
      <c r="AG282" s="20"/>
      <c r="AH282" s="20"/>
      <c r="AI282" s="20"/>
      <c r="AJ282" s="20"/>
      <c r="AK282" s="20"/>
      <c r="AL282" s="20"/>
      <c r="AM282" s="20"/>
      <c r="AN282" s="20"/>
    </row>
    <row r="283" spans="2:40" s="2" customFormat="1" x14ac:dyDescent="0.35">
      <c r="B283" s="12"/>
      <c r="K283" s="20"/>
      <c r="L283" s="20"/>
      <c r="AA283" s="20"/>
      <c r="AB283" s="20"/>
      <c r="AC283" s="20"/>
      <c r="AD283" s="20"/>
      <c r="AE283" s="20"/>
      <c r="AF283" s="20"/>
      <c r="AG283" s="20"/>
      <c r="AH283" s="20"/>
      <c r="AI283" s="20"/>
      <c r="AJ283" s="20"/>
      <c r="AK283" s="20"/>
      <c r="AL283" s="20"/>
      <c r="AM283" s="20"/>
      <c r="AN283" s="20"/>
    </row>
    <row r="284" spans="2:40" s="2" customFormat="1" x14ac:dyDescent="0.35">
      <c r="B284" s="12"/>
      <c r="K284" s="20"/>
      <c r="L284" s="20"/>
      <c r="AA284" s="20"/>
      <c r="AB284" s="20"/>
      <c r="AC284" s="20"/>
      <c r="AD284" s="20"/>
      <c r="AE284" s="20"/>
      <c r="AF284" s="20"/>
      <c r="AG284" s="20"/>
      <c r="AH284" s="20"/>
      <c r="AI284" s="20"/>
      <c r="AJ284" s="20"/>
      <c r="AK284" s="20"/>
      <c r="AL284" s="20"/>
      <c r="AM284" s="20"/>
      <c r="AN284" s="20"/>
    </row>
    <row r="285" spans="2:40" s="2" customFormat="1" x14ac:dyDescent="0.35">
      <c r="B285" s="12"/>
      <c r="K285" s="20"/>
      <c r="L285" s="20"/>
      <c r="AA285" s="20"/>
      <c r="AB285" s="20"/>
      <c r="AC285" s="20"/>
      <c r="AD285" s="20"/>
      <c r="AE285" s="20"/>
      <c r="AF285" s="20"/>
      <c r="AG285" s="20"/>
      <c r="AH285" s="20"/>
      <c r="AI285" s="20"/>
      <c r="AJ285" s="20"/>
      <c r="AK285" s="20"/>
      <c r="AL285" s="20"/>
      <c r="AM285" s="20"/>
      <c r="AN285" s="20"/>
    </row>
    <row r="286" spans="2:40" s="2" customFormat="1" x14ac:dyDescent="0.35">
      <c r="B286" s="12"/>
      <c r="K286" s="20"/>
      <c r="L286" s="20"/>
      <c r="AA286" s="20"/>
      <c r="AB286" s="20"/>
      <c r="AC286" s="20"/>
      <c r="AD286" s="20"/>
      <c r="AE286" s="20"/>
      <c r="AF286" s="20"/>
      <c r="AG286" s="20"/>
      <c r="AH286" s="20"/>
      <c r="AI286" s="20"/>
      <c r="AJ286" s="20"/>
      <c r="AK286" s="20"/>
      <c r="AL286" s="20"/>
      <c r="AM286" s="20"/>
      <c r="AN286" s="20"/>
    </row>
    <row r="287" spans="2:40" s="2" customFormat="1" x14ac:dyDescent="0.35">
      <c r="B287" s="12"/>
      <c r="K287" s="20"/>
      <c r="L287" s="20"/>
      <c r="AA287" s="20"/>
      <c r="AB287" s="20"/>
      <c r="AC287" s="20"/>
      <c r="AD287" s="20"/>
      <c r="AE287" s="20"/>
      <c r="AF287" s="20"/>
      <c r="AG287" s="20"/>
      <c r="AH287" s="20"/>
      <c r="AI287" s="20"/>
      <c r="AJ287" s="20"/>
      <c r="AK287" s="20"/>
      <c r="AL287" s="20"/>
      <c r="AM287" s="20"/>
      <c r="AN287" s="20"/>
    </row>
  </sheetData>
  <autoFilter ref="B11:AA271" xr:uid="{00000000-0009-0000-0000-000000000000}"/>
  <mergeCells count="9">
    <mergeCell ref="AA9:AL9"/>
    <mergeCell ref="C4:D4"/>
    <mergeCell ref="C5:D5"/>
    <mergeCell ref="U10:U11"/>
    <mergeCell ref="S10:S11"/>
    <mergeCell ref="C10:C11"/>
    <mergeCell ref="D10:D11"/>
    <mergeCell ref="W10:W11"/>
    <mergeCell ref="X10:X11"/>
  </mergeCells>
  <conditionalFormatting sqref="N12:O270 L12:L271">
    <cfRule type="cellIs" dxfId="38" priority="24" operator="equal">
      <formula>0</formula>
    </cfRule>
  </conditionalFormatting>
  <conditionalFormatting sqref="U6 S6 N6:O6 F6:I6 K6:L6 X6">
    <cfRule type="cellIs" dxfId="37" priority="22" operator="equal">
      <formula>0</formula>
    </cfRule>
  </conditionalFormatting>
  <conditionalFormatting sqref="F12:I270">
    <cfRule type="containsBlanks" dxfId="36" priority="8">
      <formula>LEN(TRIM(F12))=0</formula>
    </cfRule>
    <cfRule type="cellIs" dxfId="35" priority="19" operator="equal">
      <formula>" "</formula>
    </cfRule>
  </conditionalFormatting>
  <conditionalFormatting sqref="S12:S270">
    <cfRule type="cellIs" dxfId="34" priority="14" operator="equal">
      <formula>" "</formula>
    </cfRule>
  </conditionalFormatting>
  <conditionalFormatting sqref="U12:U270">
    <cfRule type="cellIs" dxfId="33" priority="13" operator="equal">
      <formula>" "</formula>
    </cfRule>
  </conditionalFormatting>
  <conditionalFormatting sqref="X12:X271">
    <cfRule type="containsText" dxfId="32" priority="7" operator="containsText" text="0">
      <formula>NOT(ISERROR(SEARCH("0",X12)))</formula>
    </cfRule>
  </conditionalFormatting>
  <conditionalFormatting sqref="W6">
    <cfRule type="cellIs" dxfId="31" priority="5" operator="equal">
      <formula>0</formula>
    </cfRule>
  </conditionalFormatting>
  <conditionalFormatting sqref="W271">
    <cfRule type="containsText" dxfId="30" priority="4" operator="containsText" text="0">
      <formula>NOT(ISERROR(SEARCH("0",W271)))</formula>
    </cfRule>
  </conditionalFormatting>
  <conditionalFormatting sqref="K12:K271">
    <cfRule type="cellIs" dxfId="29" priority="2" operator="equal">
      <formula>0</formula>
    </cfRule>
  </conditionalFormatting>
  <conditionalFormatting sqref="W12:W270">
    <cfRule type="containsText" dxfId="28" priority="1" operator="containsText" text="0">
      <formula>NOT(ISERROR(SEARCH("0",W12)))</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499984740745262"/>
    <pageSetUpPr fitToPage="1"/>
  </sheetPr>
  <dimension ref="A1:AA31"/>
  <sheetViews>
    <sheetView tabSelected="1" workbookViewId="0">
      <selection activeCell="B2" sqref="B2"/>
    </sheetView>
  </sheetViews>
  <sheetFormatPr defaultColWidth="9.1796875" defaultRowHeight="14.5" x14ac:dyDescent="0.35"/>
  <cols>
    <col min="1" max="1" width="1.7265625" style="48" customWidth="1"/>
    <col min="2" max="2" width="20.7265625" style="2" customWidth="1"/>
    <col min="3" max="3" width="10.54296875" style="2" customWidth="1"/>
    <col min="4" max="4" width="11.7265625" style="2" customWidth="1"/>
    <col min="5" max="5" width="11.54296875" style="2" customWidth="1"/>
    <col min="6" max="6" width="11.453125" style="2" customWidth="1"/>
    <col min="7" max="15" width="11.1796875" style="2" customWidth="1"/>
    <col min="16" max="16" width="9.1796875" style="2"/>
    <col min="17" max="17" width="9.1796875" style="48"/>
    <col min="18" max="16384" width="9.1796875" style="2"/>
  </cols>
  <sheetData>
    <row r="1" spans="2:27" ht="26.25" customHeight="1" thickBot="1" x14ac:dyDescent="0.7">
      <c r="B1" s="48"/>
      <c r="C1" s="48"/>
      <c r="D1" s="49" t="s">
        <v>830</v>
      </c>
      <c r="E1" s="50"/>
      <c r="F1" s="50"/>
      <c r="G1" s="50"/>
      <c r="H1" s="50"/>
      <c r="I1" s="50"/>
      <c r="J1" s="50"/>
      <c r="K1" s="50"/>
      <c r="L1" s="35" t="s">
        <v>559</v>
      </c>
      <c r="M1" s="46">
        <v>44935</v>
      </c>
      <c r="N1" s="36" t="s">
        <v>554</v>
      </c>
      <c r="O1" s="37"/>
      <c r="P1" s="38"/>
      <c r="R1" s="48"/>
      <c r="S1" s="48"/>
      <c r="T1" s="48"/>
      <c r="U1" s="48"/>
      <c r="V1" s="48"/>
      <c r="W1" s="48"/>
      <c r="X1" s="48"/>
      <c r="Y1" s="48"/>
      <c r="Z1" s="48"/>
      <c r="AA1" s="48"/>
    </row>
    <row r="2" spans="2:27" ht="16.5" customHeight="1" thickTop="1" thickBot="1" x14ac:dyDescent="0.4">
      <c r="B2" s="32"/>
      <c r="C2" s="51" t="str">
        <f>IF(B2&gt;1," ","Enter School Number Here")</f>
        <v>Enter School Number Here</v>
      </c>
      <c r="D2" s="48"/>
      <c r="E2" s="48"/>
      <c r="F2" s="97" t="s">
        <v>820</v>
      </c>
      <c r="G2" s="98"/>
      <c r="H2" s="98"/>
      <c r="I2" s="98"/>
      <c r="J2" s="99"/>
      <c r="K2" s="53"/>
      <c r="L2" s="53"/>
      <c r="M2" s="48"/>
      <c r="N2" s="23" t="s">
        <v>532</v>
      </c>
      <c r="O2" s="24" t="s">
        <v>533</v>
      </c>
      <c r="P2" s="25"/>
      <c r="R2" s="48"/>
      <c r="S2" s="48"/>
      <c r="T2" s="48"/>
      <c r="U2" s="48"/>
      <c r="V2" s="48"/>
      <c r="W2" s="48"/>
      <c r="X2" s="48"/>
      <c r="Y2" s="48"/>
      <c r="Z2" s="48"/>
      <c r="AA2" s="48"/>
    </row>
    <row r="3" spans="2:27" ht="18" customHeight="1" thickTop="1" thickBot="1" x14ac:dyDescent="0.4">
      <c r="B3" s="63"/>
      <c r="C3" s="48"/>
      <c r="D3" s="48"/>
      <c r="E3" s="48"/>
      <c r="F3" s="100"/>
      <c r="G3" s="101"/>
      <c r="H3" s="101"/>
      <c r="I3" s="101"/>
      <c r="J3" s="102"/>
      <c r="K3" s="53"/>
      <c r="L3" s="53"/>
      <c r="M3" s="48"/>
      <c r="N3" s="23" t="s">
        <v>534</v>
      </c>
      <c r="O3" s="44" t="s">
        <v>535</v>
      </c>
      <c r="P3" s="25"/>
      <c r="R3" s="48"/>
      <c r="S3" s="48"/>
      <c r="T3" s="48"/>
      <c r="U3" s="48"/>
      <c r="V3" s="48"/>
      <c r="W3" s="48"/>
      <c r="X3" s="48"/>
      <c r="Y3" s="48"/>
      <c r="Z3" s="48"/>
      <c r="AA3" s="48"/>
    </row>
    <row r="4" spans="2:27" ht="20.25" customHeight="1" thickBot="1" x14ac:dyDescent="0.4">
      <c r="B4" s="59" t="e">
        <f>VLOOKUP(B2,Data!C12:D270,2,FALSE)</f>
        <v>#N/A</v>
      </c>
      <c r="C4" s="48"/>
      <c r="D4" s="48"/>
      <c r="E4" s="48"/>
      <c r="F4" s="103"/>
      <c r="G4" s="104"/>
      <c r="H4" s="104"/>
      <c r="I4" s="104"/>
      <c r="J4" s="105"/>
      <c r="K4" s="53"/>
      <c r="L4" s="53"/>
      <c r="M4" s="53"/>
      <c r="N4" s="53"/>
      <c r="O4" s="96" t="s">
        <v>553</v>
      </c>
      <c r="P4" s="48"/>
      <c r="R4" s="48"/>
      <c r="S4" s="48"/>
      <c r="T4" s="48"/>
      <c r="U4" s="48"/>
      <c r="V4" s="48"/>
      <c r="W4" s="48"/>
      <c r="X4" s="48"/>
      <c r="Y4" s="48"/>
      <c r="Z4" s="48"/>
      <c r="AA4" s="48"/>
    </row>
    <row r="5" spans="2:27" s="48" customFormat="1" ht="6.75" customHeight="1" x14ac:dyDescent="0.35">
      <c r="E5" s="70"/>
      <c r="F5" s="70"/>
      <c r="G5" s="70"/>
      <c r="I5" s="53"/>
      <c r="J5" s="53"/>
      <c r="K5" s="53"/>
      <c r="L5" s="53"/>
      <c r="M5" s="53"/>
      <c r="N5" s="53"/>
      <c r="O5" s="96"/>
      <c r="Q5" s="54"/>
    </row>
    <row r="6" spans="2:27" ht="15" thickBot="1" x14ac:dyDescent="0.4">
      <c r="B6" s="52" t="s">
        <v>538</v>
      </c>
      <c r="C6" s="52" t="s">
        <v>5</v>
      </c>
      <c r="D6" s="52" t="s">
        <v>539</v>
      </c>
      <c r="E6" s="73" t="s">
        <v>536</v>
      </c>
      <c r="F6" s="70"/>
      <c r="G6" s="70"/>
      <c r="H6" s="48"/>
      <c r="I6" s="48"/>
      <c r="J6" s="48"/>
      <c r="K6" s="48"/>
      <c r="L6" s="48"/>
      <c r="M6" s="48"/>
      <c r="N6" s="48"/>
      <c r="O6" s="96"/>
      <c r="P6" s="48"/>
      <c r="R6" s="48"/>
      <c r="S6" s="48"/>
      <c r="T6" s="48"/>
      <c r="U6" s="48"/>
      <c r="V6" s="48"/>
      <c r="W6" s="48"/>
      <c r="X6" s="48"/>
      <c r="Y6" s="48"/>
      <c r="Z6" s="48"/>
      <c r="AA6" s="48"/>
    </row>
    <row r="7" spans="2:27" ht="15.75" customHeight="1" x14ac:dyDescent="0.35">
      <c r="B7" s="91" t="s">
        <v>838</v>
      </c>
      <c r="C7" s="108">
        <v>45291</v>
      </c>
      <c r="D7" s="106" t="e">
        <f>VLOOKUP(B2,Data!$C$12:$G$270,5,FALSE)</f>
        <v>#N/A</v>
      </c>
      <c r="E7" s="110" t="s">
        <v>826</v>
      </c>
      <c r="F7" s="111"/>
      <c r="G7" s="111"/>
      <c r="H7" s="111"/>
      <c r="I7" s="111"/>
      <c r="J7" s="111"/>
      <c r="K7" s="111"/>
      <c r="L7" s="111"/>
      <c r="M7" s="111"/>
      <c r="N7" s="112"/>
      <c r="O7" s="72"/>
      <c r="P7" s="48"/>
      <c r="R7" s="48"/>
      <c r="S7" s="48"/>
      <c r="T7" s="48"/>
      <c r="U7" s="48"/>
      <c r="V7" s="48"/>
      <c r="W7" s="48"/>
      <c r="X7" s="48"/>
      <c r="Y7" s="48"/>
      <c r="Z7" s="48"/>
      <c r="AA7" s="48"/>
    </row>
    <row r="8" spans="2:27" ht="33" customHeight="1" thickBot="1" x14ac:dyDescent="0.4">
      <c r="B8" s="92"/>
      <c r="C8" s="109"/>
      <c r="D8" s="107"/>
      <c r="E8" s="113"/>
      <c r="F8" s="114"/>
      <c r="G8" s="114"/>
      <c r="H8" s="114"/>
      <c r="I8" s="114"/>
      <c r="J8" s="114"/>
      <c r="K8" s="114"/>
      <c r="L8" s="114"/>
      <c r="M8" s="114"/>
      <c r="N8" s="115"/>
      <c r="O8" s="55">
        <f ca="1">C7-(TODAY())</f>
        <v>356</v>
      </c>
      <c r="P8" s="48"/>
      <c r="R8" s="48"/>
      <c r="S8" s="48"/>
      <c r="T8" s="48"/>
      <c r="U8" s="48"/>
      <c r="V8" s="48"/>
      <c r="W8" s="48"/>
      <c r="X8" s="48"/>
      <c r="Y8" s="48"/>
      <c r="Z8" s="48"/>
      <c r="AA8" s="48"/>
    </row>
    <row r="9" spans="2:27" ht="45.75" customHeight="1" thickBot="1" x14ac:dyDescent="0.4">
      <c r="B9" s="30" t="s">
        <v>831</v>
      </c>
      <c r="C9" s="31">
        <v>44926</v>
      </c>
      <c r="D9" s="61" t="e">
        <f>VLOOKUP(B2,Data!C12:L270,10,FALSE)</f>
        <v>#N/A</v>
      </c>
      <c r="E9" s="93" t="s">
        <v>823</v>
      </c>
      <c r="F9" s="94"/>
      <c r="G9" s="94"/>
      <c r="H9" s="94"/>
      <c r="I9" s="94"/>
      <c r="J9" s="94"/>
      <c r="K9" s="94"/>
      <c r="L9" s="94"/>
      <c r="M9" s="94"/>
      <c r="N9" s="95"/>
      <c r="O9" s="55">
        <f t="shared" ref="O9:O11" ca="1" si="0">C9-(TODAY())</f>
        <v>-9</v>
      </c>
      <c r="P9" s="48"/>
      <c r="R9" s="48"/>
      <c r="S9" s="48"/>
      <c r="T9" s="48"/>
      <c r="U9" s="48"/>
      <c r="V9" s="48"/>
      <c r="W9" s="48"/>
      <c r="X9" s="48"/>
      <c r="Y9" s="48"/>
      <c r="Z9" s="48"/>
      <c r="AA9" s="48"/>
    </row>
    <row r="10" spans="2:27" ht="45.75" customHeight="1" thickBot="1" x14ac:dyDescent="0.4">
      <c r="B10" s="30" t="s">
        <v>827</v>
      </c>
      <c r="C10" s="31">
        <v>44651</v>
      </c>
      <c r="D10" s="62" t="e">
        <f>VLOOKUP(B2,Data!C12:Z270,14,FALSE)</f>
        <v>#N/A</v>
      </c>
      <c r="E10" s="93" t="s">
        <v>828</v>
      </c>
      <c r="F10" s="94"/>
      <c r="G10" s="94"/>
      <c r="H10" s="94"/>
      <c r="I10" s="94"/>
      <c r="J10" s="94"/>
      <c r="K10" s="94"/>
      <c r="L10" s="94"/>
      <c r="M10" s="94"/>
      <c r="N10" s="95"/>
      <c r="O10" s="55">
        <f t="shared" ca="1" si="0"/>
        <v>-284</v>
      </c>
      <c r="P10" s="48"/>
      <c r="R10" s="48"/>
      <c r="S10" s="48"/>
      <c r="T10" s="48"/>
      <c r="U10" s="48"/>
      <c r="V10" s="48"/>
      <c r="W10" s="48"/>
      <c r="X10" s="48"/>
      <c r="Y10" s="48"/>
      <c r="Z10" s="48"/>
      <c r="AA10" s="48"/>
    </row>
    <row r="11" spans="2:27" ht="45.75" customHeight="1" thickBot="1" x14ac:dyDescent="0.4">
      <c r="B11" s="30" t="s">
        <v>832</v>
      </c>
      <c r="C11" s="74">
        <v>44743</v>
      </c>
      <c r="D11" s="62" t="e">
        <f>VLOOKUP(B2,Data!C12:X270,22,FALSE)</f>
        <v>#N/A</v>
      </c>
      <c r="E11" s="93" t="s">
        <v>833</v>
      </c>
      <c r="F11" s="94"/>
      <c r="G11" s="94"/>
      <c r="H11" s="94"/>
      <c r="I11" s="94"/>
      <c r="J11" s="94"/>
      <c r="K11" s="94"/>
      <c r="L11" s="94"/>
      <c r="M11" s="94"/>
      <c r="N11" s="95"/>
      <c r="O11" s="55">
        <f t="shared" ca="1" si="0"/>
        <v>-192</v>
      </c>
      <c r="P11" s="48"/>
      <c r="R11" s="48"/>
      <c r="S11" s="48"/>
      <c r="T11" s="48"/>
      <c r="U11" s="48"/>
      <c r="V11" s="48"/>
      <c r="W11" s="48"/>
      <c r="X11" s="48"/>
      <c r="Y11" s="48"/>
      <c r="Z11" s="48"/>
      <c r="AA11" s="48"/>
    </row>
    <row r="12" spans="2:27" ht="14.25" customHeight="1" thickBot="1" x14ac:dyDescent="0.4">
      <c r="B12" s="48"/>
      <c r="C12" s="48"/>
      <c r="D12" s="56">
        <v>44652</v>
      </c>
      <c r="E12" s="56">
        <v>44682</v>
      </c>
      <c r="F12" s="56">
        <v>44713</v>
      </c>
      <c r="G12" s="56">
        <v>44743</v>
      </c>
      <c r="H12" s="56">
        <v>44774</v>
      </c>
      <c r="I12" s="56">
        <v>44805</v>
      </c>
      <c r="J12" s="56">
        <v>44835</v>
      </c>
      <c r="K12" s="56">
        <v>44866</v>
      </c>
      <c r="L12" s="56">
        <v>44896</v>
      </c>
      <c r="M12" s="56">
        <v>44927</v>
      </c>
      <c r="N12" s="56">
        <v>44958</v>
      </c>
      <c r="O12" s="56">
        <v>44986</v>
      </c>
      <c r="P12" s="48"/>
      <c r="R12" s="48"/>
      <c r="S12" s="48"/>
      <c r="T12" s="48"/>
      <c r="U12" s="48"/>
      <c r="V12" s="48"/>
      <c r="W12" s="48"/>
      <c r="X12" s="48"/>
      <c r="Y12" s="48"/>
      <c r="Z12" s="48"/>
      <c r="AA12" s="48"/>
    </row>
    <row r="13" spans="2:27" ht="29.5" thickBot="1" x14ac:dyDescent="0.4">
      <c r="B13" s="28" t="s">
        <v>834</v>
      </c>
      <c r="C13" s="29"/>
      <c r="D13" s="33" t="e">
        <f ca="1">IF(D12+30&lt;TODAY(),VLOOKUP($B2,Data!$C$12:$AL$270,25,FALSE),"NOT YET DUE")</f>
        <v>#N/A</v>
      </c>
      <c r="E13" s="33" t="e">
        <f ca="1">IF(E12+30&lt;TODAY(),VLOOKUP($B2,Data!$C$12:$AL$270,26,FALSE),"NOT YET DUE")</f>
        <v>#N/A</v>
      </c>
      <c r="F13" s="33" t="e">
        <f ca="1">IF(F12+30&lt;TODAY(),VLOOKUP($B2,Data!$C$12:$AL$270,27,FALSE),"NOT YET DUE")</f>
        <v>#N/A</v>
      </c>
      <c r="G13" s="33" t="e">
        <f ca="1">IF(G12+30&lt;TODAY(),VLOOKUP($B2,Data!$C$12:$AL$270,28,FALSE),"NOT YET DUE")</f>
        <v>#N/A</v>
      </c>
      <c r="H13" s="33" t="e">
        <f ca="1">IF(H12+30&lt;TODAY(),VLOOKUP($B2,Data!$C$12:$AL$270,29,FALSE),"NOT YET DUE")</f>
        <v>#N/A</v>
      </c>
      <c r="I13" s="33" t="e">
        <f ca="1">IF(I12+30&lt;TODAY(),VLOOKUP($B2,Data!$C$12:$AL$270,30,FALSE),"NOT YET DUE")</f>
        <v>#N/A</v>
      </c>
      <c r="J13" s="33" t="e">
        <f ca="1">IF(J12+30&lt;TODAY(),VLOOKUP($B2,Data!$C$12:$AL$270,31,FALSE),"NOT YET DUE")</f>
        <v>#N/A</v>
      </c>
      <c r="K13" s="33" t="e">
        <f ca="1">IF(K12+30&lt;TODAY(),VLOOKUP($B2,Data!$C$12:$AL$270,32,FALSE),"NOT YET DUE")</f>
        <v>#N/A</v>
      </c>
      <c r="L13" s="33" t="e">
        <f ca="1">IF(L12+30&lt;TODAY(),VLOOKUP($B2,Data!$C$12:$AL$270,33,FALSE),"NOT YET DUE")</f>
        <v>#N/A</v>
      </c>
      <c r="M13" s="33" t="str">
        <f ca="1">IF(M12+30&lt;TODAY(),VLOOKUP($B2,Data!$C$12:$AL$270,34,FALSE),"NOT YET DUE")</f>
        <v>NOT YET DUE</v>
      </c>
      <c r="N13" s="33" t="str">
        <f ca="1">IF(N12+30&lt;TODAY(),VLOOKUP($B2,Data!$C$12:$AL$270,35,FALSE),"NOT YET DUE")</f>
        <v>NOT YET DUE</v>
      </c>
      <c r="O13" s="33" t="str">
        <f ca="1">IF(O12+30&lt;TODAY(),VLOOKUP($B2,Data!$C$12:$AL$270,36,FALSE),"NOT YET DUE")</f>
        <v>NOT YET DUE</v>
      </c>
      <c r="P13" s="48"/>
      <c r="R13" s="48"/>
      <c r="S13" s="48"/>
      <c r="T13" s="48"/>
      <c r="U13" s="48"/>
      <c r="V13" s="48"/>
      <c r="W13" s="48"/>
      <c r="X13" s="48"/>
      <c r="Y13" s="48"/>
      <c r="Z13" s="48"/>
      <c r="AA13" s="48"/>
    </row>
    <row r="14" spans="2:27" ht="13.5" customHeight="1" thickBot="1" x14ac:dyDescent="0.4">
      <c r="B14" s="48"/>
      <c r="C14" s="48"/>
      <c r="D14" s="56">
        <v>44986</v>
      </c>
      <c r="E14" s="48"/>
      <c r="F14" s="48"/>
      <c r="G14" s="48"/>
      <c r="H14" s="48"/>
      <c r="I14" s="48"/>
      <c r="J14" s="48"/>
      <c r="K14" s="48"/>
      <c r="L14" s="48"/>
      <c r="M14" s="48"/>
      <c r="N14" s="48"/>
      <c r="O14" s="48"/>
      <c r="P14" s="48"/>
      <c r="R14" s="48"/>
      <c r="S14" s="48"/>
      <c r="T14" s="48"/>
      <c r="U14" s="48"/>
      <c r="V14" s="48"/>
      <c r="W14" s="48"/>
      <c r="X14" s="48"/>
      <c r="Y14" s="48"/>
    </row>
    <row r="15" spans="2:27" ht="29.5" thickBot="1" x14ac:dyDescent="0.4">
      <c r="B15" s="28" t="s">
        <v>835</v>
      </c>
      <c r="C15" s="29"/>
      <c r="D15" s="34" t="str">
        <f ca="1">IF(D14+30&lt;TODAY(),VLOOKUP($B2,Data!$C$12:$AR$270,40,FALSE),"NOT YET DUE")</f>
        <v>NOT YET DUE</v>
      </c>
      <c r="E15" s="57"/>
      <c r="F15" s="58"/>
      <c r="G15" s="48"/>
      <c r="H15" s="48"/>
      <c r="I15" s="48"/>
      <c r="J15" s="48"/>
      <c r="K15" s="48"/>
      <c r="L15" s="48"/>
      <c r="M15" s="48"/>
      <c r="N15" s="48"/>
      <c r="O15" s="48"/>
      <c r="P15" s="48"/>
      <c r="R15" s="48"/>
      <c r="S15" s="48"/>
      <c r="T15" s="48"/>
      <c r="U15" s="48"/>
      <c r="V15" s="48"/>
      <c r="W15" s="48"/>
      <c r="X15" s="48"/>
      <c r="Y15" s="48"/>
    </row>
    <row r="16" spans="2:27" x14ac:dyDescent="0.35">
      <c r="B16" s="48"/>
      <c r="C16" s="48"/>
      <c r="D16" s="48"/>
      <c r="E16" s="48"/>
      <c r="F16" s="48"/>
      <c r="G16" s="48"/>
      <c r="H16" s="48"/>
      <c r="I16" s="48"/>
      <c r="J16" s="48"/>
      <c r="K16" s="48"/>
      <c r="L16" s="48"/>
      <c r="M16" s="48"/>
      <c r="N16" s="48"/>
      <c r="O16" s="48"/>
      <c r="P16" s="48"/>
      <c r="R16" s="48"/>
      <c r="S16" s="48"/>
      <c r="T16" s="48"/>
      <c r="U16" s="48"/>
      <c r="V16" s="48"/>
      <c r="W16" s="48"/>
      <c r="X16" s="48"/>
      <c r="Y16" s="48"/>
      <c r="Z16" s="48"/>
      <c r="AA16" s="48"/>
    </row>
    <row r="17" spans="2:27" x14ac:dyDescent="0.35">
      <c r="B17" s="48"/>
      <c r="C17" s="48"/>
      <c r="D17" s="48"/>
      <c r="E17" s="48"/>
      <c r="F17" s="48"/>
      <c r="G17" s="48"/>
      <c r="H17" s="48"/>
      <c r="I17" s="48"/>
      <c r="J17" s="48"/>
      <c r="K17" s="48"/>
      <c r="L17" s="48"/>
      <c r="M17" s="48"/>
      <c r="N17" s="48"/>
      <c r="O17" s="48"/>
      <c r="P17" s="48"/>
      <c r="R17" s="48"/>
      <c r="S17" s="48"/>
      <c r="T17" s="48"/>
      <c r="U17" s="48"/>
      <c r="V17" s="48"/>
      <c r="W17" s="48"/>
      <c r="X17" s="48"/>
      <c r="Y17" s="48"/>
      <c r="Z17" s="48"/>
      <c r="AA17" s="48"/>
    </row>
    <row r="18" spans="2:27" x14ac:dyDescent="0.35">
      <c r="B18" s="48"/>
      <c r="C18" s="48"/>
      <c r="D18" s="48"/>
      <c r="E18" s="48"/>
      <c r="F18" s="48"/>
      <c r="G18" s="48"/>
      <c r="H18" s="48"/>
      <c r="I18" s="60"/>
      <c r="J18" s="48"/>
      <c r="K18" s="48"/>
      <c r="L18" s="48"/>
      <c r="M18" s="48"/>
      <c r="N18" s="48"/>
      <c r="O18" s="48"/>
      <c r="P18" s="48"/>
      <c r="R18" s="48"/>
      <c r="S18" s="48"/>
      <c r="T18" s="48"/>
      <c r="U18" s="48"/>
      <c r="V18" s="48"/>
      <c r="W18" s="48"/>
      <c r="X18" s="48"/>
      <c r="Y18" s="48"/>
      <c r="Z18" s="48"/>
      <c r="AA18" s="48"/>
    </row>
    <row r="19" spans="2:27" x14ac:dyDescent="0.35">
      <c r="B19" s="48"/>
      <c r="C19" s="48"/>
      <c r="D19" s="48"/>
      <c r="E19" s="48"/>
      <c r="F19" s="48"/>
      <c r="G19" s="48"/>
      <c r="H19" s="48"/>
      <c r="I19" s="48"/>
      <c r="J19" s="48"/>
      <c r="K19" s="48"/>
      <c r="L19" s="48"/>
      <c r="M19" s="48"/>
      <c r="N19" s="48"/>
      <c r="O19" s="48"/>
      <c r="P19" s="48"/>
      <c r="R19" s="48"/>
      <c r="S19" s="48"/>
      <c r="T19" s="48"/>
      <c r="U19" s="48"/>
      <c r="V19" s="48"/>
      <c r="W19" s="48"/>
      <c r="X19" s="48"/>
      <c r="Y19" s="48"/>
      <c r="Z19" s="48"/>
      <c r="AA19" s="48"/>
    </row>
    <row r="20" spans="2:27" x14ac:dyDescent="0.35">
      <c r="B20" s="48"/>
      <c r="C20" s="48"/>
      <c r="D20" s="48"/>
      <c r="E20" s="48"/>
      <c r="F20" s="48"/>
      <c r="G20" s="48"/>
      <c r="H20" s="48"/>
      <c r="I20" s="48"/>
      <c r="J20" s="48"/>
      <c r="K20" s="48"/>
      <c r="L20" s="48"/>
      <c r="M20" s="48"/>
      <c r="N20" s="48"/>
      <c r="O20" s="48"/>
      <c r="P20" s="48"/>
      <c r="R20" s="48"/>
      <c r="S20" s="48"/>
      <c r="T20" s="48"/>
      <c r="U20" s="48"/>
      <c r="V20" s="48"/>
      <c r="W20" s="48"/>
      <c r="X20" s="48"/>
      <c r="Y20" s="48"/>
      <c r="Z20" s="48"/>
      <c r="AA20" s="48"/>
    </row>
    <row r="21" spans="2:27" x14ac:dyDescent="0.35">
      <c r="B21" s="48"/>
      <c r="C21" s="48"/>
      <c r="D21" s="48"/>
      <c r="E21" s="48"/>
      <c r="F21" s="48"/>
      <c r="G21" s="48"/>
      <c r="H21" s="48"/>
      <c r="I21" s="48"/>
      <c r="J21" s="48"/>
      <c r="K21" s="48"/>
      <c r="L21" s="48"/>
      <c r="M21" s="48"/>
      <c r="N21" s="48"/>
      <c r="O21" s="48"/>
      <c r="P21" s="48"/>
      <c r="R21" s="48"/>
      <c r="S21" s="48"/>
      <c r="T21" s="48"/>
      <c r="U21" s="48"/>
      <c r="V21" s="48"/>
      <c r="W21" s="48"/>
      <c r="X21" s="48"/>
      <c r="Y21" s="48"/>
      <c r="Z21" s="48"/>
      <c r="AA21" s="48"/>
    </row>
    <row r="22" spans="2:27" x14ac:dyDescent="0.35">
      <c r="B22" s="48"/>
      <c r="C22" s="48"/>
      <c r="D22" s="48"/>
      <c r="E22" s="48"/>
      <c r="F22" s="48"/>
      <c r="G22" s="48"/>
      <c r="H22" s="48"/>
      <c r="I22" s="48"/>
      <c r="J22" s="48"/>
      <c r="K22" s="48"/>
      <c r="L22" s="48"/>
      <c r="M22" s="48"/>
      <c r="N22" s="48"/>
      <c r="O22" s="48"/>
      <c r="P22" s="48"/>
      <c r="R22" s="48"/>
      <c r="S22" s="48"/>
      <c r="T22" s="48"/>
      <c r="U22" s="48"/>
      <c r="V22" s="48"/>
      <c r="W22" s="48"/>
      <c r="X22" s="48"/>
      <c r="Y22" s="48"/>
      <c r="Z22" s="48"/>
      <c r="AA22" s="48"/>
    </row>
    <row r="23" spans="2:27" x14ac:dyDescent="0.35">
      <c r="B23" s="48"/>
      <c r="C23" s="48"/>
      <c r="D23" s="48"/>
      <c r="E23" s="48"/>
      <c r="F23" s="48"/>
      <c r="G23" s="48"/>
      <c r="H23" s="48"/>
      <c r="I23" s="48"/>
      <c r="J23" s="48"/>
      <c r="K23" s="48"/>
      <c r="L23" s="48"/>
      <c r="M23" s="48"/>
      <c r="N23" s="48"/>
      <c r="O23" s="48"/>
      <c r="P23" s="48"/>
      <c r="R23" s="48"/>
      <c r="S23" s="48"/>
      <c r="T23" s="48"/>
      <c r="U23" s="48"/>
      <c r="V23" s="48"/>
      <c r="W23" s="48"/>
      <c r="X23" s="48"/>
      <c r="Y23" s="48"/>
      <c r="Z23" s="48"/>
      <c r="AA23" s="48"/>
    </row>
    <row r="24" spans="2:27" x14ac:dyDescent="0.35">
      <c r="B24" s="48"/>
      <c r="C24" s="48"/>
      <c r="D24" s="48"/>
      <c r="E24" s="48"/>
      <c r="F24" s="48"/>
      <c r="G24" s="48"/>
      <c r="H24" s="48"/>
      <c r="I24" s="48"/>
      <c r="J24" s="48"/>
      <c r="K24" s="48"/>
      <c r="L24" s="48"/>
      <c r="M24" s="48"/>
      <c r="N24" s="48"/>
      <c r="O24" s="48"/>
      <c r="P24" s="48"/>
      <c r="R24" s="48"/>
      <c r="S24" s="48"/>
      <c r="T24" s="48"/>
      <c r="U24" s="48"/>
      <c r="V24" s="48"/>
      <c r="W24" s="48"/>
      <c r="X24" s="48"/>
      <c r="Y24" s="48"/>
      <c r="Z24" s="48"/>
      <c r="AA24" s="48"/>
    </row>
    <row r="25" spans="2:27" x14ac:dyDescent="0.35">
      <c r="B25" s="48"/>
      <c r="C25" s="48"/>
      <c r="D25" s="48"/>
      <c r="E25" s="48"/>
      <c r="F25" s="48"/>
      <c r="G25" s="48"/>
      <c r="H25" s="48"/>
      <c r="I25" s="48"/>
      <c r="J25" s="48"/>
      <c r="K25" s="48"/>
      <c r="L25" s="48"/>
      <c r="M25" s="48"/>
      <c r="N25" s="48"/>
      <c r="O25" s="48"/>
      <c r="P25" s="48"/>
      <c r="R25" s="48"/>
      <c r="S25" s="48"/>
      <c r="T25" s="48"/>
      <c r="U25" s="48"/>
      <c r="V25" s="48"/>
      <c r="W25" s="48"/>
      <c r="X25" s="48"/>
      <c r="Y25" s="48"/>
      <c r="Z25" s="48"/>
      <c r="AA25" s="48"/>
    </row>
    <row r="26" spans="2:27" x14ac:dyDescent="0.35">
      <c r="B26" s="48"/>
      <c r="C26" s="48"/>
      <c r="D26" s="48"/>
      <c r="E26" s="48"/>
      <c r="F26" s="48"/>
      <c r="G26" s="48"/>
      <c r="H26" s="48"/>
      <c r="I26" s="48"/>
      <c r="J26" s="48"/>
      <c r="K26" s="48"/>
      <c r="L26" s="48"/>
      <c r="M26" s="48"/>
      <c r="N26" s="48"/>
      <c r="O26" s="48"/>
      <c r="P26" s="48"/>
      <c r="R26" s="48"/>
      <c r="S26" s="48"/>
      <c r="T26" s="48"/>
      <c r="U26" s="48"/>
      <c r="V26" s="48"/>
      <c r="W26" s="48"/>
      <c r="X26" s="48"/>
      <c r="Y26" s="48"/>
      <c r="Z26" s="48"/>
      <c r="AA26" s="48"/>
    </row>
    <row r="27" spans="2:27" x14ac:dyDescent="0.35">
      <c r="B27" s="48"/>
      <c r="C27" s="48"/>
      <c r="D27" s="48"/>
      <c r="E27" s="48"/>
      <c r="F27" s="48"/>
      <c r="G27" s="48"/>
      <c r="H27" s="48"/>
      <c r="I27" s="48"/>
      <c r="J27" s="48"/>
      <c r="K27" s="48"/>
      <c r="L27" s="48"/>
      <c r="M27" s="48"/>
      <c r="N27" s="48"/>
      <c r="O27" s="48"/>
      <c r="P27" s="48"/>
      <c r="R27" s="48"/>
      <c r="S27" s="48"/>
      <c r="T27" s="48"/>
      <c r="U27" s="48"/>
      <c r="V27" s="48"/>
      <c r="W27" s="48"/>
      <c r="X27" s="48"/>
      <c r="Y27" s="48"/>
      <c r="Z27" s="48"/>
      <c r="AA27" s="48"/>
    </row>
    <row r="28" spans="2:27" x14ac:dyDescent="0.35">
      <c r="B28" s="48"/>
      <c r="C28" s="48"/>
      <c r="D28" s="48"/>
      <c r="E28" s="48"/>
      <c r="F28" s="48"/>
      <c r="G28" s="48"/>
      <c r="H28" s="48"/>
      <c r="I28" s="48"/>
      <c r="J28" s="48"/>
      <c r="K28" s="48"/>
      <c r="L28" s="48"/>
      <c r="M28" s="48"/>
      <c r="N28" s="48"/>
      <c r="O28" s="48"/>
      <c r="P28" s="48"/>
      <c r="R28" s="48"/>
      <c r="S28" s="48"/>
      <c r="T28" s="48"/>
      <c r="U28" s="48"/>
      <c r="V28" s="48"/>
      <c r="W28" s="48"/>
      <c r="X28" s="48"/>
      <c r="Y28" s="48"/>
      <c r="Z28" s="48"/>
      <c r="AA28" s="48"/>
    </row>
    <row r="29" spans="2:27" x14ac:dyDescent="0.35">
      <c r="B29" s="48"/>
      <c r="C29" s="48"/>
      <c r="D29" s="48"/>
      <c r="E29" s="48"/>
      <c r="F29" s="48"/>
      <c r="G29" s="48"/>
      <c r="H29" s="48"/>
      <c r="I29" s="48"/>
      <c r="J29" s="48"/>
      <c r="K29" s="48"/>
      <c r="L29" s="48"/>
      <c r="M29" s="48"/>
      <c r="N29" s="48"/>
      <c r="O29" s="48"/>
      <c r="P29" s="48"/>
      <c r="R29" s="48"/>
      <c r="S29" s="48"/>
      <c r="T29" s="48"/>
      <c r="U29" s="48"/>
      <c r="V29" s="48"/>
      <c r="W29" s="48"/>
      <c r="X29" s="48"/>
      <c r="Y29" s="48"/>
      <c r="Z29" s="48"/>
      <c r="AA29" s="48"/>
    </row>
    <row r="30" spans="2:27" x14ac:dyDescent="0.35">
      <c r="B30" s="48"/>
      <c r="C30" s="48"/>
      <c r="D30" s="48"/>
      <c r="E30" s="48"/>
      <c r="F30" s="48"/>
      <c r="G30" s="48"/>
      <c r="H30" s="48"/>
      <c r="I30" s="48"/>
      <c r="J30" s="48"/>
      <c r="K30" s="48"/>
      <c r="L30" s="48"/>
      <c r="M30" s="48"/>
      <c r="N30" s="48"/>
      <c r="O30" s="48"/>
      <c r="P30" s="48"/>
      <c r="R30" s="48"/>
      <c r="S30" s="48"/>
      <c r="T30" s="48"/>
      <c r="U30" s="48"/>
      <c r="V30" s="48"/>
      <c r="W30" s="48"/>
      <c r="X30" s="48"/>
      <c r="Y30" s="48"/>
      <c r="Z30" s="48"/>
      <c r="AA30" s="48"/>
    </row>
    <row r="31" spans="2:27" x14ac:dyDescent="0.35">
      <c r="B31" s="48"/>
      <c r="C31" s="48"/>
      <c r="D31" s="48"/>
      <c r="E31" s="48"/>
      <c r="F31" s="48"/>
      <c r="G31" s="48"/>
      <c r="H31" s="48"/>
      <c r="I31" s="48"/>
      <c r="J31" s="48"/>
      <c r="K31" s="48"/>
      <c r="L31" s="48"/>
      <c r="M31" s="48"/>
      <c r="N31" s="48"/>
      <c r="O31" s="48"/>
      <c r="P31" s="48"/>
      <c r="R31" s="48"/>
      <c r="S31" s="48"/>
      <c r="T31" s="48"/>
      <c r="U31" s="48"/>
      <c r="V31" s="48"/>
      <c r="W31" s="48"/>
      <c r="X31" s="48"/>
      <c r="Y31" s="48"/>
      <c r="Z31" s="48"/>
      <c r="AA31" s="48"/>
    </row>
  </sheetData>
  <sheetProtection algorithmName="SHA-512" hashValue="VBCdIniVxTGzBRYtwFFZvpPYhs4G2qT8nqJm2pU+SXrP7G7HrBfNrzcit7wB7jijGpufeQ1MBPE53g9Om248Ww==" saltValue="mGIfshhSDobVbvLZg25ihQ==" spinCount="100000" sheet="1" selectLockedCells="1"/>
  <protectedRanges>
    <protectedRange sqref="B2" name="Range1"/>
  </protectedRanges>
  <mergeCells count="9">
    <mergeCell ref="B7:B8"/>
    <mergeCell ref="E11:N11"/>
    <mergeCell ref="E9:N9"/>
    <mergeCell ref="O4:O6"/>
    <mergeCell ref="F2:J4"/>
    <mergeCell ref="E10:N10"/>
    <mergeCell ref="D7:D8"/>
    <mergeCell ref="C7:C8"/>
    <mergeCell ref="E7:N8"/>
  </mergeCells>
  <conditionalFormatting sqref="D13:O13">
    <cfRule type="containsErrors" dxfId="27" priority="44">
      <formula>ISERROR(D13)</formula>
    </cfRule>
    <cfRule type="containsBlanks" dxfId="26" priority="48">
      <formula>LEN(TRIM(D13))=0</formula>
    </cfRule>
    <cfRule type="cellIs" dxfId="25" priority="49" operator="equal">
      <formula>1</formula>
    </cfRule>
  </conditionalFormatting>
  <conditionalFormatting sqref="B2">
    <cfRule type="containsBlanks" dxfId="24" priority="47">
      <formula>LEN(TRIM(B2))=0</formula>
    </cfRule>
  </conditionalFormatting>
  <conditionalFormatting sqref="B4">
    <cfRule type="containsErrors" dxfId="23" priority="64">
      <formula>ISERROR(B4)</formula>
    </cfRule>
  </conditionalFormatting>
  <conditionalFormatting sqref="D15">
    <cfRule type="cellIs" dxfId="22" priority="41" operator="equal">
      <formula>0</formula>
    </cfRule>
    <cfRule type="containsErrors" dxfId="21" priority="42">
      <formula>ISERROR(D15)</formula>
    </cfRule>
  </conditionalFormatting>
  <conditionalFormatting sqref="D7">
    <cfRule type="cellIs" dxfId="20" priority="5" operator="equal">
      <formula>"Exempt"</formula>
    </cfRule>
    <cfRule type="containsBlanks" dxfId="19" priority="12">
      <formula>LEN(TRIM(D7))=0</formula>
    </cfRule>
    <cfRule type="cellIs" dxfId="18" priority="37" operator="equal">
      <formula>"Successful"</formula>
    </cfRule>
    <cfRule type="cellIs" dxfId="17" priority="38" operator="equal">
      <formula>"Incomplete"</formula>
    </cfRule>
  </conditionalFormatting>
  <conditionalFormatting sqref="D10">
    <cfRule type="cellIs" dxfId="16" priority="25" operator="equal">
      <formula>0</formula>
    </cfRule>
    <cfRule type="containsText" dxfId="15" priority="26" operator="containsText" text="Returned">
      <formula>NOT(ISERROR(SEARCH("Returned",D10)))</formula>
    </cfRule>
    <cfRule type="containsText" dxfId="14" priority="27" operator="containsText" text="YES">
      <formula>NOT(ISERROR(SEARCH("YES",D10)))</formula>
    </cfRule>
  </conditionalFormatting>
  <conditionalFormatting sqref="D9:D11 D7">
    <cfRule type="cellIs" dxfId="13" priority="24" operator="equal">
      <formula>#N/A</formula>
    </cfRule>
    <cfRule type="containsErrors" dxfId="12" priority="66">
      <formula>ISERROR(D7)</formula>
    </cfRule>
  </conditionalFormatting>
  <conditionalFormatting sqref="D13:O13">
    <cfRule type="cellIs" dxfId="11" priority="21" operator="equal">
      <formula>0</formula>
    </cfRule>
    <cfRule type="cellIs" dxfId="10" priority="22" operator="equal">
      <formula>1</formula>
    </cfRule>
  </conditionalFormatting>
  <conditionalFormatting sqref="E13:O13">
    <cfRule type="cellIs" dxfId="9" priority="19" operator="equal">
      <formula>0</formula>
    </cfRule>
    <cfRule type="cellIs" dxfId="8" priority="20" operator="equal">
      <formula>1</formula>
    </cfRule>
  </conditionalFormatting>
  <conditionalFormatting sqref="D11">
    <cfRule type="cellIs" dxfId="7" priority="17" operator="equal">
      <formula>0</formula>
    </cfRule>
    <cfRule type="containsText" dxfId="6" priority="18" operator="containsText" text="RETURNED">
      <formula>NOT(ISERROR(SEARCH("RETURNED",D11)))</formula>
    </cfRule>
  </conditionalFormatting>
  <conditionalFormatting sqref="D9">
    <cfRule type="cellIs" dxfId="5" priority="14" operator="equal">
      <formula>0</formula>
    </cfRule>
    <cfRule type="containsText" dxfId="4" priority="15" operator="containsText" text="Returned">
      <formula>NOT(ISERROR(SEARCH("Returned",D9)))</formula>
    </cfRule>
  </conditionalFormatting>
  <conditionalFormatting sqref="D15">
    <cfRule type="containsText" dxfId="3" priority="13" operator="containsText" text="YES">
      <formula>NOT(ISERROR(SEARCH("YES",D15)))</formula>
    </cfRule>
  </conditionalFormatting>
  <conditionalFormatting sqref="D11">
    <cfRule type="cellIs" dxfId="2" priority="6" operator="equal">
      <formula>0</formula>
    </cfRule>
    <cfRule type="containsText" dxfId="1" priority="7" operator="containsText" text="Received">
      <formula>NOT(ISERROR(SEARCH("Received",D11)))</formula>
    </cfRule>
    <cfRule type="containsText" dxfId="0" priority="8" operator="containsText" text="YES">
      <formula>NOT(ISERROR(SEARCH("YES",D11)))</formula>
    </cfRule>
  </conditionalFormatting>
  <hyperlinks>
    <hyperlink ref="O3" r:id="rId1" xr:uid="{00000000-0004-0000-0100-000000000000}"/>
  </hyperlinks>
  <pageMargins left="0.7" right="0.7" top="0.75" bottom="0.75" header="0.3" footer="0.3"/>
  <pageSetup paperSize="9" scale="5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School Data</vt:lpstr>
    </vt:vector>
  </TitlesOfParts>
  <Company>Customer Service Direct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Spurgeon</dc:creator>
  <cp:lastModifiedBy>Kirsty Spurgeon</cp:lastModifiedBy>
  <cp:lastPrinted>2015-07-31T09:36:42Z</cp:lastPrinted>
  <dcterms:created xsi:type="dcterms:W3CDTF">2015-05-08T14:24:01Z</dcterms:created>
  <dcterms:modified xsi:type="dcterms:W3CDTF">2023-01-09T12:45:40Z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